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0115" windowHeight="7740"/>
  </bookViews>
  <sheets>
    <sheet name="Hoja1" sheetId="1" r:id="rId1"/>
    <sheet name="Hoja2" sheetId="2" r:id="rId2"/>
    <sheet name="Hoja3" sheetId="3" r:id="rId3"/>
  </sheets>
  <calcPr calcId="145621"/>
</workbook>
</file>

<file path=xl/calcChain.xml><?xml version="1.0" encoding="utf-8"?>
<calcChain xmlns="http://schemas.openxmlformats.org/spreadsheetml/2006/main">
  <c r="AN47" i="1" l="1"/>
  <c r="AN28" i="1"/>
  <c r="AN15" i="1"/>
  <c r="AN8" i="1"/>
  <c r="AN21" i="1" s="1"/>
  <c r="AN56" i="1" l="1"/>
</calcChain>
</file>

<file path=xl/sharedStrings.xml><?xml version="1.0" encoding="utf-8"?>
<sst xmlns="http://schemas.openxmlformats.org/spreadsheetml/2006/main" count="432" uniqueCount="364">
  <si>
    <t>Notas a los Estados Financieros</t>
  </si>
  <si>
    <t>Al 31 de Diciembre del 2015</t>
  </si>
  <si>
    <t>Ente Público:</t>
  </si>
  <si>
    <t>INSTITUTO TECNOLOGICO SUPERIOR DE SALVATIERRA</t>
  </si>
  <si>
    <t>NOTAS DE DESGLOSE</t>
  </si>
  <si>
    <t>I) NOTAS AL ESTADO DE SITUACIÓN FINANCIERA</t>
  </si>
  <si>
    <t>ACTIVO</t>
  </si>
  <si>
    <t>* EFECTIVO Y EQUVALENTES</t>
  </si>
  <si>
    <t>NO APLICA</t>
  </si>
  <si>
    <t>ESF-01 FONDOS C/INVERSIONES FINANCIERAS</t>
  </si>
  <si>
    <t>MONTO</t>
  </si>
  <si>
    <t>TIPO</t>
  </si>
  <si>
    <t>MONTO PARCIAL</t>
  </si>
  <si>
    <t>1114xxxxxx Inversiones a 3 meses</t>
  </si>
  <si>
    <t>1121xxxxxx Inversiones mayores a 3 meses hasta 12.</t>
  </si>
  <si>
    <t>1211xxxxxx Inversiones a LP</t>
  </si>
  <si>
    <t>* DERECHOSA RECIBIR EFECTIVO Y EQUIVALENTES Y BIENES O SERVICIOS A RECIBIR</t>
  </si>
  <si>
    <t>ESF-02 INGRESOS P/RECUPERAR</t>
  </si>
  <si>
    <t>2013</t>
  </si>
  <si>
    <t>2012</t>
  </si>
  <si>
    <t>1122602001  CUENTAS POR COBRAR A</t>
  </si>
  <si>
    <t>1122902001  OTRAS CUENTAS POR COBRAR</t>
  </si>
  <si>
    <t>1122   CUENTAS POR COBRAR A CP</t>
  </si>
  <si>
    <t>ESF-03 DEUDORES P/RECUPERAR</t>
  </si>
  <si>
    <t>90 DIAS</t>
  </si>
  <si>
    <t>180 DIAS</t>
  </si>
  <si>
    <t>365 DIAS</t>
  </si>
  <si>
    <t>1123xxxxxx Dedudores Pendientes por Recuperar</t>
  </si>
  <si>
    <t xml:space="preserve">1125xxxxxx Deudores por Anticipos </t>
  </si>
  <si>
    <t>* BIENES DISPONIBLES PARA SU TRANSFORMACIÓN O CONSUMO.</t>
  </si>
  <si>
    <t>ESF-05 INVENTARIO Y ALMACENES</t>
  </si>
  <si>
    <t>METODO</t>
  </si>
  <si>
    <t xml:space="preserve">1140xxxxxx  </t>
  </si>
  <si>
    <t>1150xxxxxx</t>
  </si>
  <si>
    <t xml:space="preserve">* INVERSIONES FINANCIERAS. </t>
  </si>
  <si>
    <t>ESF-06 FIDEICOMISOS, MANDATOS Y CONTRATOS ANALOGOS</t>
  </si>
  <si>
    <t>CARACTERISTICAS</t>
  </si>
  <si>
    <t>NOMBRE DE FIDEICOMIS0O</t>
  </si>
  <si>
    <t>OBJETO</t>
  </si>
  <si>
    <t>1213xxxxxx</t>
  </si>
  <si>
    <t>ESF-07 PARTICIPACIONES Y APORT.  CAPITAL</t>
  </si>
  <si>
    <t>EMPRESA/OPDES</t>
  </si>
  <si>
    <t>1214xxxxxx</t>
  </si>
  <si>
    <t>ESF-08 BIENES MUEBLES E INMUEBLES</t>
  </si>
  <si>
    <t>SALDO INICIAL</t>
  </si>
  <si>
    <t>SALDO FINAL</t>
  </si>
  <si>
    <t>FLUJO</t>
  </si>
  <si>
    <t>CRITERIO</t>
  </si>
  <si>
    <t>1236262200  EDIFICACION NO HABITACIONAL</t>
  </si>
  <si>
    <t>1230   BIENES INMUEBLES, INFRAESTRUCTURA</t>
  </si>
  <si>
    <t>1241151100  MUEBLES DE OFICINA Y</t>
  </si>
  <si>
    <t>1241151101  MUEBLES DE OFICINA Y</t>
  </si>
  <si>
    <t>1241251200  MUEBLES, EXCEPTO DE</t>
  </si>
  <si>
    <t>1241351500  EQ DE CÓMP Y DE TECN</t>
  </si>
  <si>
    <t>1241351501  EQ DE CÓMP Y DE TECN</t>
  </si>
  <si>
    <t>1241951900  OTROS MOBILIARIOS Y</t>
  </si>
  <si>
    <t>1241951901  OTROS MOBILIARIOS Y</t>
  </si>
  <si>
    <t>1242152100  EQUIPO Y APARATOS AU</t>
  </si>
  <si>
    <t>1242352300  CÁMARAS FOTOGRÁFICAS</t>
  </si>
  <si>
    <t>1242952900  OTRO MOB. Y EQUIPO E</t>
  </si>
  <si>
    <t>1242952901  OTRO MOB. Y EQUIPO E</t>
  </si>
  <si>
    <t>1243153100  EQUIPO MÉDICO Y DE L</t>
  </si>
  <si>
    <t>1243153101  EQUIPO MÉDICO Y DE L</t>
  </si>
  <si>
    <t>1243253200  INSTRUMENTAL MÉDICO</t>
  </si>
  <si>
    <t>1244154100  AUTOMÓVILES Y CAMIONES 2011</t>
  </si>
  <si>
    <t>1244154101  AUTOMÓVILES Y CAMIONES 2010</t>
  </si>
  <si>
    <t>1246256200  MAQUINARIA Y EQUIPO</t>
  </si>
  <si>
    <t>1246256201  MAQUINARIA Y EQUIPO</t>
  </si>
  <si>
    <t>1246556500  EQUIPO DE COMUNICACI</t>
  </si>
  <si>
    <t>1246556501  EQUIPO DE COMUNICACI</t>
  </si>
  <si>
    <t>1246656600  EQ DE GENER. ELÉCTRI</t>
  </si>
  <si>
    <t>1246656601  EQ DE GENER. ELÉCTRI</t>
  </si>
  <si>
    <t>1246956900  OTROS EQUIPOS 2011</t>
  </si>
  <si>
    <t>1240   BIENES MUEBLES</t>
  </si>
  <si>
    <t>1263151101  DEP. ACUM. MUEBLES D</t>
  </si>
  <si>
    <t>1263151201  "DEP. ACUM. MUEBLES,</t>
  </si>
  <si>
    <t>1263151501  DEP. ACUM. EPO. DE C</t>
  </si>
  <si>
    <t>1263151901  DEP. ACUM. OTROS MOB</t>
  </si>
  <si>
    <t>1263252101  DEP. ACUM. EQUIPOS Y</t>
  </si>
  <si>
    <t>1263252301  DEP. ACUM. CAMARAS F</t>
  </si>
  <si>
    <t>1263252901  DEP. ACUM. OTRO MOBI</t>
  </si>
  <si>
    <t>1263353201  DEP. ACUM. INSTRUMEN</t>
  </si>
  <si>
    <t>1263454101  DEP. ACUM. AUTOMÓVIL</t>
  </si>
  <si>
    <t>1263656201  DEP. ACUM. MAQ. Y EP</t>
  </si>
  <si>
    <t>1263656501  DEP. ACUM. EPO DE CO</t>
  </si>
  <si>
    <t>1263656601  DEP. ACUM. EPOS DE G</t>
  </si>
  <si>
    <t>1263656901  DEP. ACUM. OTROS EQUIPOS 2010</t>
  </si>
  <si>
    <t>1260   DEPRECIACIÓN y DETERIORO ACUM.</t>
  </si>
  <si>
    <t>ESF-08   TOTAL</t>
  </si>
  <si>
    <t>* BIENES MUEBLES, INMUEBLES E INTAGIBLES</t>
  </si>
  <si>
    <t>ESF-09 INTANGIBLES Y DIFERIDOS</t>
  </si>
  <si>
    <t xml:space="preserve">1250xxxxxx </t>
  </si>
  <si>
    <t>1270xxxxxx</t>
  </si>
  <si>
    <t>1260xxxxxx</t>
  </si>
  <si>
    <t>ESF-10   ESTIMACIONES Y DETERIOROS</t>
  </si>
  <si>
    <t>1280xxxxxx</t>
  </si>
  <si>
    <t>ESF-11 OTROS ACTIVOS</t>
  </si>
  <si>
    <t>CARACTERÍSTICAS</t>
  </si>
  <si>
    <t>PASIVO</t>
  </si>
  <si>
    <t>ESF-12 CUENTAS Y DOC. POR PAGAR</t>
  </si>
  <si>
    <t>2111102001  SUELDOS DEVENGADOS E</t>
  </si>
  <si>
    <t>2111401003  APORTACION PATRONAL IMSS</t>
  </si>
  <si>
    <t>2112102001  PROVEEDORES EJE ANT</t>
  </si>
  <si>
    <t>2117101003  ISR POR SUELDOS Y SALARIOS</t>
  </si>
  <si>
    <t>2117101004  ISR ASIMILADOS</t>
  </si>
  <si>
    <t>2117202004  APORTACIÓN TRABAJADOR IMSS</t>
  </si>
  <si>
    <t>2117502102  IMPUESTO SOBRE NOMINAS</t>
  </si>
  <si>
    <t>2117910001  VIVIENDA</t>
  </si>
  <si>
    <t>2117912000  OPTICAS</t>
  </si>
  <si>
    <t>2117918002  CAP 2%</t>
  </si>
  <si>
    <t>2117918004  PENALIZACIONES CONTRATISTAS</t>
  </si>
  <si>
    <t>2117918005  CNEC RET 5 AL MILLAR</t>
  </si>
  <si>
    <t>2117918006  ICIC 2 AL MILLAR</t>
  </si>
  <si>
    <t>2119904005  CXP POR REMANENTES</t>
  </si>
  <si>
    <t>2119904008  CXP REMANENTE EN SOL</t>
  </si>
  <si>
    <t>ESF-12   TOTAL</t>
  </si>
  <si>
    <t>ESF-13 OTROS PASIVOS DIFERIDOS A CORTO PLAZO</t>
  </si>
  <si>
    <t>NATURALEZA</t>
  </si>
  <si>
    <t>2159xxxxx</t>
  </si>
  <si>
    <t>ESF-13 FONDOS Y BIENES DE TERCEROS EN GARANTÍA Y/O ADMINISTRACIÓN A CORTO PLAZO</t>
  </si>
  <si>
    <t>2160xxxxx</t>
  </si>
  <si>
    <t>ESF-13 PASIVO DIFERIDO A LARGO PLAZO</t>
  </si>
  <si>
    <t>2240xxxxx</t>
  </si>
  <si>
    <t>ESF-14 OTROS PASIVOS CIRCULANTES</t>
  </si>
  <si>
    <t>2199xxxxxx</t>
  </si>
  <si>
    <t>II) NOTAS AL ESTADO DE ACTIVIDADES</t>
  </si>
  <si>
    <t>INGRESOS DE GESTIÓN</t>
  </si>
  <si>
    <t>ERA-01 INGRESOS</t>
  </si>
  <si>
    <t>NOTA</t>
  </si>
  <si>
    <t>4151510253  POR CONCEPTO DE RENT</t>
  </si>
  <si>
    <t>4151 Produc. Derivados del Uso y Aprov.</t>
  </si>
  <si>
    <t>4159510701  POR CONCEPTO DE FICHAS</t>
  </si>
  <si>
    <t>4159510710  REEXPEDICION DE CREDENCIALES</t>
  </si>
  <si>
    <t>4159510715  GESTORIA DE TITULACION</t>
  </si>
  <si>
    <t>4159 Otros Productos que Generan Ing.</t>
  </si>
  <si>
    <t>4150 Productos de Tipo Corriente</t>
  </si>
  <si>
    <t>4162610061  SANCIONES</t>
  </si>
  <si>
    <t>4162 Multas</t>
  </si>
  <si>
    <t>4169610162  APOYO ECONÓMICO PARA</t>
  </si>
  <si>
    <t>4169610903  RECURSOS INTERINSTITUCIONALES</t>
  </si>
  <si>
    <t>4169 Otros Aprovechamientos</t>
  </si>
  <si>
    <t>4160 Aprovechamientos de Tipo Corriente</t>
  </si>
  <si>
    <t>INGRESOS DE GESTION</t>
  </si>
  <si>
    <t>4213831000  SERVICIOS PERSONALES</t>
  </si>
  <si>
    <t>4213832000  MATERIALES Y SUMINISTROS</t>
  </si>
  <si>
    <t>4213833000  SERVICIOS GENERALES</t>
  </si>
  <si>
    <t>4213 Convenios</t>
  </si>
  <si>
    <t>4210 Participaciones y Aportaciones</t>
  </si>
  <si>
    <t>4221911000  SERVICIOS PERSONALES</t>
  </si>
  <si>
    <t>4221912000  MATERIALES Y SUMINISTROS</t>
  </si>
  <si>
    <t>4221913000  SERVICIOS GENERALES</t>
  </si>
  <si>
    <t>4221914000  AYUDAS Y SUBSIDIOS</t>
  </si>
  <si>
    <t>4221 Trans. Internas y Asig. al Secto</t>
  </si>
  <si>
    <t>4220 Transferencias, Asignaciones, Subs.</t>
  </si>
  <si>
    <t>PARTICIPACIONES, APORTACIONES</t>
  </si>
  <si>
    <t>ERA-01 TOTAL</t>
  </si>
  <si>
    <t>ERA-02 OTROS INGRESOS Y BENEFICIOS</t>
  </si>
  <si>
    <t>4311 Int.Ganados de Val.,Créditos, Bonos</t>
  </si>
  <si>
    <t>4310 Ingresos Financieros</t>
  </si>
  <si>
    <t>4399 Otros Ingresos y Beneficios Varios</t>
  </si>
  <si>
    <t>4390 Otros Ingresos y Beneficios Varios</t>
  </si>
  <si>
    <t>ERA-02 TOTAL</t>
  </si>
  <si>
    <t>GASTOS Y OTRAS PÉRDIDAS</t>
  </si>
  <si>
    <t>ERA-03 GASTOS</t>
  </si>
  <si>
    <t>%GASTO</t>
  </si>
  <si>
    <t>EXPLICACION</t>
  </si>
  <si>
    <t>5111113000  SUELDOS BASE AL PERS</t>
  </si>
  <si>
    <t>5112121000  HONORARIOS ASIMILABLES A SALARIOS</t>
  </si>
  <si>
    <t>5113132000  PRIMAS DE VACAS., D</t>
  </si>
  <si>
    <t>5113134000  COMPENSACIONES</t>
  </si>
  <si>
    <t>5114141000  APORTACIONES DE SEGURIDAD SOCIAL</t>
  </si>
  <si>
    <t>5114142000  APORTACIONES A FONDOS DE VIVIENDA</t>
  </si>
  <si>
    <t>5114143000  APORTACIONES AL SIST</t>
  </si>
  <si>
    <t>5115154000  PRESTACIONES CONTRACTUALES</t>
  </si>
  <si>
    <t>5115155000  APOYOS A LA CAPACITA</t>
  </si>
  <si>
    <t>5116171000  ESTÍMULOS</t>
  </si>
  <si>
    <t>5121211000  MATERIALES Y ÚTILES DE OFICINA</t>
  </si>
  <si>
    <t>5121212000  MATERIALES Y UTILES</t>
  </si>
  <si>
    <t>5121214000  MAT.,UTILES Y EQUIPO</t>
  </si>
  <si>
    <t>5121215000  MATERIAL IMPRESO E I</t>
  </si>
  <si>
    <t>5121216000  MATERIAL DE LIMPIEZA</t>
  </si>
  <si>
    <t>5122221000  ALIMENTACIÓN DE PERSONAS</t>
  </si>
  <si>
    <t>5122223000  UTENSILIOS PARA EL S</t>
  </si>
  <si>
    <t>5123231000  PROD. ALIM., AGRO.</t>
  </si>
  <si>
    <t>5124246000  MATERIAL ELECTRICO Y ELECTRONICO</t>
  </si>
  <si>
    <t>5124247000  ARTICULOS METALICOS</t>
  </si>
  <si>
    <t>5124248000  MATERIALES COMPLEMENTARIOS</t>
  </si>
  <si>
    <t>5124249000  OTROS MATERIALES Y A</t>
  </si>
  <si>
    <t>5125251000  SUSTANCIAS QUÍMICAS</t>
  </si>
  <si>
    <t>5125252000  FERTILIZANTES, PESTI</t>
  </si>
  <si>
    <t>5125253000  MEDICINAS Y PRODUCTO</t>
  </si>
  <si>
    <t>5125254000  MATERIALES, ACCESOR</t>
  </si>
  <si>
    <t>5125255000  MAT., ACCESORIOS Y</t>
  </si>
  <si>
    <t>5125256000  FIBRAS SINTÉTICAS,</t>
  </si>
  <si>
    <t>5125259000  OTROS PRODUCTOS QUÍMICOS</t>
  </si>
  <si>
    <t>5126261000  COMBUSTIBLES, LUBRI</t>
  </si>
  <si>
    <t>5127271000  VESTUARIOS Y UNIFORMES</t>
  </si>
  <si>
    <t>5127273000  ARTÍCULOS DEPORTIVOS</t>
  </si>
  <si>
    <t>5127274000  PRODUCTOS TEXTILES</t>
  </si>
  <si>
    <t>5129291000  HERRAMIENTAS MENORES</t>
  </si>
  <si>
    <t>5129292000  REFACCIONES Y ACCESO</t>
  </si>
  <si>
    <t>5129293000  REF. Y ACCESORIOS ME</t>
  </si>
  <si>
    <t>5129294000  REFACCIONES Y ACCESO</t>
  </si>
  <si>
    <t>5129296000  REF. Y ACCESORIOS ME</t>
  </si>
  <si>
    <t>5129298000  REF. Y ACCESORIOS ME</t>
  </si>
  <si>
    <t>5129299000  REF. Y ACCESORIOS ME</t>
  </si>
  <si>
    <t>5131311000  SERVICIO DE ENERGÍA ELÉCTRICA</t>
  </si>
  <si>
    <t>5131313000  SERVICIO DE AGUA POTABLE</t>
  </si>
  <si>
    <t>5131314000  TELEFONÍA TRADICIONAL</t>
  </si>
  <si>
    <t>5131315000  TELEFONÍA CELULAR</t>
  </si>
  <si>
    <t>5131317000  SERV. ACCESO A INTER</t>
  </si>
  <si>
    <t>5131318000  SERVICIOS POSTALES Y TELEGRAFICOS</t>
  </si>
  <si>
    <t>5132325000  ARRENDAMIENTO DE EQU</t>
  </si>
  <si>
    <t>5132327000  ARRENDAMIENTO DE ACT</t>
  </si>
  <si>
    <t>5132329000  OTROS ARRENDAMIENTOS</t>
  </si>
  <si>
    <t>5133334000  SERVICIOS DE CAPACITACION</t>
  </si>
  <si>
    <t>5133336000  SERVS. CONSULT. ADM.</t>
  </si>
  <si>
    <t>5133338000  SERVICIOS DE VIGILANCIA</t>
  </si>
  <si>
    <t>5133339000  SERVICIOS PROFESIONA</t>
  </si>
  <si>
    <t>5134341000  SERVICIOS FINANCIEROS Y BANCARIOS</t>
  </si>
  <si>
    <t>III) NOTAS AL ESTADO DE VARIACIÓN A LA HACIEDA PÚBLICA</t>
  </si>
  <si>
    <t>VHP-01 PATRIMONIO CONTRIBUIDO</t>
  </si>
  <si>
    <t>MODIFICACION</t>
  </si>
  <si>
    <t>3110000001  APORTACIONES</t>
  </si>
  <si>
    <t>3110000002  BAJA DE ACTIVO FIJO</t>
  </si>
  <si>
    <t>3110915000  BIENES MUEBLES E INMUEBLES</t>
  </si>
  <si>
    <t>3110916000  OBRA PÚBLICA</t>
  </si>
  <si>
    <t>3111825205  FAM EDU SUPERIOR BIE</t>
  </si>
  <si>
    <t>3111828006  FAFEF OBRA PÚBLICA</t>
  </si>
  <si>
    <t>3111835000  CONVENIO BIENES MUEB</t>
  </si>
  <si>
    <t>3111836000  CONVENIO OBRA PUBLICA</t>
  </si>
  <si>
    <t>3113915000  BIENES MUEBLES E INM</t>
  </si>
  <si>
    <t>3113916000  OBRA PUBLICA EJERC ANTE</t>
  </si>
  <si>
    <t>3114916000  OBRA PUBLICA APLIC A</t>
  </si>
  <si>
    <t>3100   HACIENDA PÚBLICA/PATRIMONIO CONT.</t>
  </si>
  <si>
    <t>VHP-02 PATRIMONIO GENERADO</t>
  </si>
  <si>
    <t>3210 Resultado del Ejercicio (Ahorro/Des</t>
  </si>
  <si>
    <t>3220000018  RESULTADO EJERCICIO 2010</t>
  </si>
  <si>
    <t>3220000019  RESULTADO EJERCICIO 2011</t>
  </si>
  <si>
    <t>3220000020  RESULTADO EJERCICIO 2012</t>
  </si>
  <si>
    <t>3220000021  RESULTADO EJERCICIO 2013</t>
  </si>
  <si>
    <t>3220000022  RESULTADO DEL EJERCICIO 2014</t>
  </si>
  <si>
    <t>3220001000  CAPITALIZACIÓN RECURSOS PROPIOS</t>
  </si>
  <si>
    <t>3220001001  CAPITALIZACIÓN REMANENTES</t>
  </si>
  <si>
    <t>3220020001  FONDO DE CONTINGENCIAS</t>
  </si>
  <si>
    <t>3220100100  APLICACIÓN DE REMANENTE PROPIO</t>
  </si>
  <si>
    <t>3220100103  APLICACIÓN DE REMANENTE MUNICIPAL</t>
  </si>
  <si>
    <t>3220690201  APLICACIÓN DE REMANENTE PROPIO</t>
  </si>
  <si>
    <t>3220690202  APLICACIÓN DE REMANENTE FEDERAL</t>
  </si>
  <si>
    <t>3220690203  APLICACIÓN DE REMANE</t>
  </si>
  <si>
    <t>3220690204  APLICACIÓN DE REMANENTE MUNICIPAL</t>
  </si>
  <si>
    <t>SUB TOTAL</t>
  </si>
  <si>
    <t>VHP-02 PATRIMONIO GENERADO TOTAL</t>
  </si>
  <si>
    <t>IV) NOTAS AL ESTADO DE FLUJO DE EFECTIVO</t>
  </si>
  <si>
    <t>EFE-01 FLUJO DE EFECTIVO</t>
  </si>
  <si>
    <t>1112101001  BANAMEX  22347002225</t>
  </si>
  <si>
    <t>1112102001  BANCOMER 01222200170</t>
  </si>
  <si>
    <t>1112102002  BANCOMER 01222200170</t>
  </si>
  <si>
    <t>1112102003  BANCOMER 01222200170</t>
  </si>
  <si>
    <t>1112102004  BANCOMER RAMO 33 FAM</t>
  </si>
  <si>
    <t>1112102005  BANCOMER 01996315852</t>
  </si>
  <si>
    <t>1112102006  BANCOMER 0199947558</t>
  </si>
  <si>
    <t>1112102007  BANCOMER 0199947442</t>
  </si>
  <si>
    <t>1112102008  BANCOMER 0199947493</t>
  </si>
  <si>
    <t>1112102009  BANCOMER 0199947469</t>
  </si>
  <si>
    <t>1112102010  BANCOMER 0102834200</t>
  </si>
  <si>
    <t>1112102011  BANCOMER 0102834634</t>
  </si>
  <si>
    <t>1112 Bancos/Tesoreria</t>
  </si>
  <si>
    <t>EFE-01   TOTAL</t>
  </si>
  <si>
    <t>EFE-02 ADQ. BIENES MUEBLES E INMUEBLES</t>
  </si>
  <si>
    <t>% SUB</t>
  </si>
  <si>
    <t>1236 Construcciones en Proceso en Bienes</t>
  </si>
  <si>
    <t>INMUEBLES</t>
  </si>
  <si>
    <t>1241 Mobiliario y Equipo de Administraci</t>
  </si>
  <si>
    <t>1242 Mobiliario y Equipo Educacional y R</t>
  </si>
  <si>
    <t>1243 Equipo e Instrumental Médico y de L</t>
  </si>
  <si>
    <t>Conciliación entre los Ingresos Presupuestarios y Contables</t>
  </si>
  <si>
    <t>Correspondiente del 1 de enero al 31 de Diciembre de 2015</t>
  </si>
  <si>
    <t>(Cifras en pesos)</t>
  </si>
  <si>
    <t>1. Ingresos Presupuestarios</t>
  </si>
  <si>
    <t>2. Más ingresos contables no presupuestarios</t>
  </si>
  <si>
    <t>Incremento por variación de inventarios</t>
  </si>
  <si>
    <t>Disminución del exceso de estimaciones por pérdida o deterioro u obsolescencia</t>
  </si>
  <si>
    <t>Disminución del exceso de provisiones</t>
  </si>
  <si>
    <t>Otros ingresos y beneficios varios</t>
  </si>
  <si>
    <t>Otros ingresos contables no presupuestarios</t>
  </si>
  <si>
    <t>3. Menos ingresos presupuestarios no contables</t>
  </si>
  <si>
    <t>Productos de capital</t>
  </si>
  <si>
    <t>Aprovechamientos capital</t>
  </si>
  <si>
    <t>Ingresos derivados de financiamientos</t>
  </si>
  <si>
    <t>Otros Ingresos presupuestarios no contables</t>
  </si>
  <si>
    <t>4. Ingresos Contables (4 = 1 + 2 - 3)</t>
  </si>
  <si>
    <t>Conciliación entre los Egresos Presupuestarios y los Gastos Contables</t>
  </si>
  <si>
    <t>1. Total de egresos (presupuestarios)</t>
  </si>
  <si>
    <t>2. Menos egresos presupuestarios no contables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</si>
  <si>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</si>
  <si>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</si>
  <si>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</si>
  <si>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</si>
  <si>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</si>
  <si>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</si>
  <si>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</si>
  <si>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</si>
  <si>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</si>
  <si>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Obra pública en bienes propios</t>
  </si>
  <si>
    <t>Acciones y participaciones de capital</t>
  </si>
  <si>
    <t>Compra de títulos y valores</t>
  </si>
  <si>
    <t>Inversiones en fideicomisos, mandatos y otros análogos</t>
  </si>
  <si>
    <t>Provisiones para contingencias y otras erogaciones especiales</t>
  </si>
  <si>
    <t>Amortización de la deuda publica</t>
  </si>
  <si>
    <t>Adeudos de ejercicios fiscales anteriores (ADEFAS)</t>
  </si>
  <si>
    <t>Otros Egresos Presupuestales No Contables</t>
  </si>
  <si>
    <t>3. Más Gasto Contables No Presupuestales</t>
  </si>
  <si>
    <t>Estimaciones, depreciaciones, deterioros, obsolescencia y amortizaciones</t>
  </si>
  <si>
    <t>Provisiones</t>
  </si>
  <si>
    <t>Disminución de inventarios</t>
  </si>
  <si>
    <t>Aumento por insuficiencia de estimaciones por pérdida o deterioro u obsolescencia</t>
  </si>
  <si>
    <t>Aumento por insuficiencia de provisiones</t>
  </si>
  <si>
    <t>Otros Gastos</t>
  </si>
  <si>
    <t>Otros Gastos Contables No Presupuestales</t>
  </si>
  <si>
    <t>4. Total de Gasto Contable (4 = 1 - 2 + 3)</t>
  </si>
  <si>
    <t>NOTAS DE MEMORIA</t>
  </si>
  <si>
    <t>NOTAS DE MEMORIA.</t>
  </si>
  <si>
    <t>contables   NO APLICA</t>
  </si>
  <si>
    <t>Concepto</t>
  </si>
  <si>
    <t>contrato de obra</t>
  </si>
  <si>
    <t>Por ejercer en 2015</t>
  </si>
  <si>
    <t>Construcción de la segunda etapa del edificio del laboratorio y obras complementarias</t>
  </si>
  <si>
    <t>SOP/RE/LS/PU/ED/OB/ITES/2014-0310</t>
  </si>
  <si>
    <t>Construcción de la primera etapa del edificio de vinculación.</t>
  </si>
  <si>
    <t>SOP/RE/LS/PU/ED/OB/ITES/2014-0190</t>
  </si>
  <si>
    <t>Segunda etapa  de la construcción de obras de protección  del laboratorio pesado del Itess</t>
  </si>
  <si>
    <t>SOP/RE/AM/PU/ED/OB/ITES/2014-0438</t>
  </si>
  <si>
    <t>B) Presupuestales: NO APLICA</t>
  </si>
  <si>
    <t>CUENTA</t>
  </si>
  <si>
    <t>NOMBRE DE LA CUENTA</t>
  </si>
  <si>
    <t>8110-00-0000-00-0000-0000</t>
  </si>
  <si>
    <t>LEY DE INGRESOS ESTIMADA</t>
  </si>
  <si>
    <t>8120-00-0000-00-0000-0000</t>
  </si>
  <si>
    <t>LEY DE INGRESOS POR EJECUTAR</t>
  </si>
  <si>
    <t>8130-00-0000-00-0000-0000</t>
  </si>
  <si>
    <t>LEY DE INGRESOS MODIFICADA</t>
  </si>
  <si>
    <t>8140-00-0000-00-0000-0000</t>
  </si>
  <si>
    <t>LEY DE INGRESOS DEVENGADA</t>
  </si>
  <si>
    <t>8150-00-0000-00-0000-0000</t>
  </si>
  <si>
    <t>LEY DE INGRESOS RECAUDADA</t>
  </si>
  <si>
    <t>8210-00-0000-00-0000-0000</t>
  </si>
  <si>
    <t>PRESUPUESTO DE EGRESOS APROBADO</t>
  </si>
  <si>
    <t>8220-00-0000-00-0000-0000</t>
  </si>
  <si>
    <t>PRESUPUESTO DE EGRESOS POR EJERCER</t>
  </si>
  <si>
    <t>8230-00-0000-00-0000-0000</t>
  </si>
  <si>
    <t>PRESUPUESTO DE EGRESOS MODIFICADO</t>
  </si>
  <si>
    <t>8240-00-0000-00-0000-0000</t>
  </si>
  <si>
    <t>PRESUPUESTO COMPROMETIDO</t>
  </si>
  <si>
    <t>8250-00-0000-00-0000-0000</t>
  </si>
  <si>
    <t>PRESUPUESTO DEVENGADO</t>
  </si>
  <si>
    <t>8260-00-0000-00-0000-0000</t>
  </si>
  <si>
    <t>PRESUPUESTO DE EGRESOS EJERCIDO</t>
  </si>
  <si>
    <t>8270-00-0000-00-0000-0000</t>
  </si>
  <si>
    <t>PRESUPUESTO DE EGRESOS PAGADO</t>
  </si>
  <si>
    <t>…</t>
  </si>
  <si>
    <t xml:space="preserve"> TOTAL </t>
  </si>
  <si>
    <t>LOS EGRESOS PRESUPUESTARIOS Y LOS GASTOS</t>
  </si>
  <si>
    <t xml:space="preserve">IV) CONCILIACIÓN DE LOS INGRESOS PRESUPUESTARIOS Y CONTABLES, ASI COMO ENTRE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</si>
</sst>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#,##0.00;\-#,##0.00;&quot; &quot;"/>
    <numFmt numFmtId="165" formatCode="#,##0;\-#,##0;&quot; &quot;"/>
  </numFmts>
  <fonts count="2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rgb="FF002060"/>
      <name val="Arial"/>
      <family val="2"/>
    </font>
    <font>
      <sz val="8"/>
      <color theme="1"/>
      <name val="Arial"/>
      <family val="2"/>
    </font>
    <font>
      <b/>
      <sz val="10"/>
      <name val="Arial"/>
      <family val="2"/>
    </font>
    <font>
      <b/>
      <sz val="11"/>
      <color theme="1"/>
      <name val="Soberana Sans Light"/>
    </font>
    <font>
      <b/>
      <sz val="8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b/>
      <sz val="9"/>
      <color theme="1"/>
      <name val="Arial"/>
      <family val="2"/>
    </font>
    <font>
      <b/>
      <sz val="9"/>
      <color rgb="FF002060"/>
      <name val="Arial"/>
      <family val="2"/>
    </font>
    <font>
      <b/>
      <u/>
      <sz val="9"/>
      <color theme="1"/>
      <name val="Arial"/>
      <family val="2"/>
    </font>
    <font>
      <b/>
      <sz val="12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Calibri"/>
      <family val="2"/>
      <scheme val="minor"/>
    </font>
    <font>
      <u/>
      <sz val="8"/>
      <color theme="1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9"/>
      <color rgb="FF000000"/>
      <name val="Calibri"/>
      <family val="2"/>
      <scheme val="minor"/>
    </font>
    <font>
      <sz val="10"/>
      <color theme="1"/>
      <name val="Californian FB"/>
      <family val="1"/>
    </font>
    <font>
      <sz val="8"/>
      <name val="Arial"/>
      <family val="2"/>
    </font>
    <font>
      <sz val="11"/>
      <color theme="1"/>
      <name val="Garamond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9" fillId="0" borderId="0"/>
    <xf numFmtId="43" fontId="20" fillId="0" borderId="0" applyFont="0" applyFill="0" applyBorder="0" applyAlignment="0" applyProtection="0"/>
    <xf numFmtId="0" fontId="26" fillId="0" borderId="0"/>
  </cellStyleXfs>
  <cellXfs count="162">
    <xf numFmtId="0" fontId="0" fillId="0" borderId="0" xfId="0"/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3" fillId="2" borderId="0" xfId="0" applyFont="1" applyFill="1" applyBorder="1"/>
    <xf numFmtId="0" fontId="3" fillId="2" borderId="0" xfId="0" applyFont="1" applyFill="1"/>
    <xf numFmtId="0" fontId="4" fillId="3" borderId="1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2" borderId="0" xfId="0" applyFont="1" applyFill="1" applyBorder="1" applyAlignment="1">
      <alignment horizontal="left" vertical="center"/>
    </xf>
    <xf numFmtId="0" fontId="7" fillId="2" borderId="0" xfId="0" applyFont="1" applyFill="1" applyBorder="1" applyAlignment="1">
      <alignment horizontal="right"/>
    </xf>
    <xf numFmtId="0" fontId="8" fillId="2" borderId="2" xfId="0" applyFont="1" applyFill="1" applyBorder="1"/>
    <xf numFmtId="0" fontId="7" fillId="2" borderId="2" xfId="0" applyNumberFormat="1" applyFont="1" applyFill="1" applyBorder="1" applyAlignment="1" applyProtection="1">
      <protection locked="0"/>
    </xf>
    <xf numFmtId="0" fontId="9" fillId="2" borderId="0" xfId="0" applyFont="1" applyFill="1" applyBorder="1"/>
    <xf numFmtId="0" fontId="7" fillId="2" borderId="0" xfId="0" applyFont="1" applyFill="1" applyBorder="1" applyAlignment="1"/>
    <xf numFmtId="0" fontId="7" fillId="2" borderId="0" xfId="0" applyNumberFormat="1" applyFont="1" applyFill="1" applyBorder="1" applyAlignment="1" applyProtection="1">
      <protection locked="0"/>
    </xf>
    <xf numFmtId="0" fontId="8" fillId="2" borderId="0" xfId="0" applyFont="1" applyFill="1" applyBorder="1"/>
    <xf numFmtId="0" fontId="2" fillId="0" borderId="0" xfId="0" applyFont="1" applyAlignment="1">
      <alignment horizontal="left"/>
    </xf>
    <xf numFmtId="0" fontId="10" fillId="0" borderId="0" xfId="0" applyFont="1" applyAlignment="1">
      <alignment horizontal="justify"/>
    </xf>
    <xf numFmtId="0" fontId="7" fillId="2" borderId="0" xfId="0" applyFont="1" applyFill="1" applyBorder="1" applyAlignment="1">
      <alignment horizontal="left" vertical="center"/>
    </xf>
    <xf numFmtId="0" fontId="11" fillId="0" borderId="0" xfId="0" applyFont="1" applyAlignment="1">
      <alignment horizontal="justify"/>
    </xf>
    <xf numFmtId="0" fontId="2" fillId="0" borderId="0" xfId="0" applyFont="1" applyBorder="1" applyAlignment="1">
      <alignment horizontal="left"/>
    </xf>
    <xf numFmtId="0" fontId="12" fillId="2" borderId="0" xfId="0" applyFont="1" applyFill="1" applyBorder="1"/>
    <xf numFmtId="0" fontId="13" fillId="2" borderId="0" xfId="0" applyFont="1" applyFill="1" applyBorder="1"/>
    <xf numFmtId="0" fontId="14" fillId="2" borderId="0" xfId="0" applyFont="1" applyFill="1" applyBorder="1"/>
    <xf numFmtId="49" fontId="6" fillId="3" borderId="3" xfId="0" applyNumberFormat="1" applyFont="1" applyFill="1" applyBorder="1" applyAlignment="1">
      <alignment horizontal="left" vertical="center"/>
    </xf>
    <xf numFmtId="49" fontId="6" fillId="3" borderId="3" xfId="0" applyNumberFormat="1" applyFont="1" applyFill="1" applyBorder="1" applyAlignment="1">
      <alignment horizontal="center" vertical="center"/>
    </xf>
    <xf numFmtId="49" fontId="6" fillId="2" borderId="4" xfId="0" applyNumberFormat="1" applyFont="1" applyFill="1" applyBorder="1" applyAlignment="1">
      <alignment horizontal="left"/>
    </xf>
    <xf numFmtId="164" fontId="15" fillId="2" borderId="4" xfId="0" applyNumberFormat="1" applyFont="1" applyFill="1" applyBorder="1"/>
    <xf numFmtId="49" fontId="6" fillId="2" borderId="5" xfId="0" applyNumberFormat="1" applyFont="1" applyFill="1" applyBorder="1" applyAlignment="1">
      <alignment horizontal="left"/>
    </xf>
    <xf numFmtId="164" fontId="15" fillId="2" borderId="5" xfId="0" applyNumberFormat="1" applyFont="1" applyFill="1" applyBorder="1"/>
    <xf numFmtId="49" fontId="6" fillId="2" borderId="6" xfId="0" applyNumberFormat="1" applyFont="1" applyFill="1" applyBorder="1" applyAlignment="1">
      <alignment horizontal="left"/>
    </xf>
    <xf numFmtId="164" fontId="15" fillId="2" borderId="6" xfId="0" applyNumberFormat="1" applyFont="1" applyFill="1" applyBorder="1"/>
    <xf numFmtId="0" fontId="16" fillId="2" borderId="0" xfId="0" applyFont="1" applyFill="1" applyBorder="1"/>
    <xf numFmtId="164" fontId="3" fillId="2" borderId="5" xfId="0" applyNumberFormat="1" applyFont="1" applyFill="1" applyBorder="1"/>
    <xf numFmtId="4" fontId="3" fillId="2" borderId="0" xfId="0" applyNumberFormat="1" applyFont="1" applyFill="1"/>
    <xf numFmtId="164" fontId="3" fillId="2" borderId="6" xfId="0" applyNumberFormat="1" applyFont="1" applyFill="1" applyBorder="1"/>
    <xf numFmtId="0" fontId="17" fillId="2" borderId="0" xfId="0" applyFont="1" applyFill="1"/>
    <xf numFmtId="0" fontId="14" fillId="2" borderId="0" xfId="0" applyFont="1" applyFill="1"/>
    <xf numFmtId="49" fontId="18" fillId="2" borderId="5" xfId="0" applyNumberFormat="1" applyFont="1" applyFill="1" applyBorder="1" applyAlignment="1">
      <alignment horizontal="left"/>
    </xf>
    <xf numFmtId="49" fontId="6" fillId="2" borderId="0" xfId="0" applyNumberFormat="1" applyFont="1" applyFill="1" applyBorder="1" applyAlignment="1">
      <alignment horizontal="left"/>
    </xf>
    <xf numFmtId="164" fontId="15" fillId="2" borderId="0" xfId="0" applyNumberFormat="1" applyFont="1" applyFill="1" applyBorder="1"/>
    <xf numFmtId="49" fontId="6" fillId="3" borderId="3" xfId="0" applyNumberFormat="1" applyFont="1" applyFill="1" applyBorder="1" applyAlignment="1">
      <alignment horizontal="center" vertical="center" wrapText="1"/>
    </xf>
    <xf numFmtId="49" fontId="6" fillId="2" borderId="7" xfId="0" applyNumberFormat="1" applyFont="1" applyFill="1" applyBorder="1" applyAlignment="1">
      <alignment horizontal="left"/>
    </xf>
    <xf numFmtId="164" fontId="15" fillId="2" borderId="8" xfId="0" applyNumberFormat="1" applyFont="1" applyFill="1" applyBorder="1"/>
    <xf numFmtId="49" fontId="18" fillId="2" borderId="7" xfId="0" applyNumberFormat="1" applyFont="1" applyFill="1" applyBorder="1" applyAlignment="1">
      <alignment horizontal="left"/>
    </xf>
    <xf numFmtId="49" fontId="6" fillId="2" borderId="9" xfId="0" applyNumberFormat="1" applyFont="1" applyFill="1" applyBorder="1" applyAlignment="1">
      <alignment horizontal="left"/>
    </xf>
    <xf numFmtId="164" fontId="15" fillId="2" borderId="2" xfId="0" applyNumberFormat="1" applyFont="1" applyFill="1" applyBorder="1"/>
    <xf numFmtId="164" fontId="15" fillId="2" borderId="10" xfId="0" applyNumberFormat="1" applyFont="1" applyFill="1" applyBorder="1"/>
    <xf numFmtId="164" fontId="6" fillId="2" borderId="0" xfId="0" applyNumberFormat="1" applyFont="1" applyFill="1" applyBorder="1"/>
    <xf numFmtId="49" fontId="6" fillId="2" borderId="3" xfId="0" applyNumberFormat="1" applyFont="1" applyFill="1" applyBorder="1" applyAlignment="1">
      <alignment horizontal="left"/>
    </xf>
    <xf numFmtId="164" fontId="6" fillId="2" borderId="3" xfId="0" applyNumberFormat="1" applyFont="1" applyFill="1" applyBorder="1"/>
    <xf numFmtId="165" fontId="3" fillId="2" borderId="4" xfId="0" applyNumberFormat="1" applyFont="1" applyFill="1" applyBorder="1"/>
    <xf numFmtId="164" fontId="3" fillId="2" borderId="4" xfId="0" applyNumberFormat="1" applyFont="1" applyFill="1" applyBorder="1"/>
    <xf numFmtId="165" fontId="3" fillId="2" borderId="5" xfId="0" applyNumberFormat="1" applyFont="1" applyFill="1" applyBorder="1"/>
    <xf numFmtId="0" fontId="3" fillId="2" borderId="9" xfId="0" applyFont="1" applyFill="1" applyBorder="1"/>
    <xf numFmtId="0" fontId="3" fillId="2" borderId="2" xfId="0" applyFont="1" applyFill="1" applyBorder="1"/>
    <xf numFmtId="0" fontId="3" fillId="2" borderId="10" xfId="0" applyFont="1" applyFill="1" applyBorder="1"/>
    <xf numFmtId="0" fontId="14" fillId="3" borderId="4" xfId="3" applyFont="1" applyFill="1" applyBorder="1" applyAlignment="1">
      <alignment horizontal="left" vertical="center" wrapText="1"/>
    </xf>
    <xf numFmtId="4" fontId="14" fillId="3" borderId="4" xfId="4" applyNumberFormat="1" applyFont="1" applyFill="1" applyBorder="1" applyAlignment="1">
      <alignment horizontal="center" vertical="center" wrapText="1"/>
    </xf>
    <xf numFmtId="0" fontId="14" fillId="3" borderId="11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wrapText="1"/>
    </xf>
    <xf numFmtId="0" fontId="3" fillId="0" borderId="4" xfId="0" applyFont="1" applyFill="1" applyBorder="1" applyAlignment="1">
      <alignment wrapText="1"/>
    </xf>
    <xf numFmtId="4" fontId="3" fillId="0" borderId="4" xfId="0" applyNumberFormat="1" applyFont="1" applyBorder="1" applyAlignment="1"/>
    <xf numFmtId="0" fontId="3" fillId="0" borderId="7" xfId="0" applyFont="1" applyFill="1" applyBorder="1" applyAlignment="1">
      <alignment wrapText="1"/>
    </xf>
    <xf numFmtId="0" fontId="3" fillId="0" borderId="5" xfId="0" applyFont="1" applyFill="1" applyBorder="1" applyAlignment="1">
      <alignment wrapText="1"/>
    </xf>
    <xf numFmtId="4" fontId="3" fillId="0" borderId="5" xfId="4" applyNumberFormat="1" applyFont="1" applyBorder="1" applyAlignment="1"/>
    <xf numFmtId="0" fontId="17" fillId="2" borderId="7" xfId="0" applyFont="1" applyFill="1" applyBorder="1"/>
    <xf numFmtId="0" fontId="3" fillId="2" borderId="5" xfId="0" applyFont="1" applyFill="1" applyBorder="1"/>
    <xf numFmtId="0" fontId="3" fillId="2" borderId="6" xfId="0" applyFont="1" applyFill="1" applyBorder="1"/>
    <xf numFmtId="49" fontId="6" fillId="2" borderId="12" xfId="0" applyNumberFormat="1" applyFont="1" applyFill="1" applyBorder="1" applyAlignment="1">
      <alignment horizontal="left"/>
    </xf>
    <xf numFmtId="49" fontId="3" fillId="0" borderId="4" xfId="0" applyNumberFormat="1" applyFont="1" applyFill="1" applyBorder="1" applyAlignment="1">
      <alignment wrapText="1"/>
    </xf>
    <xf numFmtId="4" fontId="3" fillId="0" borderId="13" xfId="4" applyNumberFormat="1" applyFont="1" applyFill="1" applyBorder="1" applyAlignment="1">
      <alignment wrapText="1"/>
    </xf>
    <xf numFmtId="4" fontId="3" fillId="0" borderId="4" xfId="4" applyNumberFormat="1" applyFont="1" applyFill="1" applyBorder="1" applyAlignment="1">
      <alignment wrapText="1"/>
    </xf>
    <xf numFmtId="49" fontId="17" fillId="0" borderId="7" xfId="0" applyNumberFormat="1" applyFont="1" applyFill="1" applyBorder="1" applyAlignment="1">
      <alignment wrapText="1"/>
    </xf>
    <xf numFmtId="49" fontId="3" fillId="0" borderId="5" xfId="0" applyNumberFormat="1" applyFont="1" applyFill="1" applyBorder="1" applyAlignment="1">
      <alignment wrapText="1"/>
    </xf>
    <xf numFmtId="4" fontId="3" fillId="0" borderId="0" xfId="4" applyNumberFormat="1" applyFont="1" applyFill="1" applyBorder="1" applyAlignment="1">
      <alignment wrapText="1"/>
    </xf>
    <xf numFmtId="4" fontId="3" fillId="0" borderId="5" xfId="4" applyNumberFormat="1" applyFont="1" applyFill="1" applyBorder="1" applyAlignment="1">
      <alignment wrapText="1"/>
    </xf>
    <xf numFmtId="49" fontId="3" fillId="0" borderId="9" xfId="0" applyNumberFormat="1" applyFont="1" applyFill="1" applyBorder="1" applyAlignment="1">
      <alignment wrapText="1"/>
    </xf>
    <xf numFmtId="49" fontId="3" fillId="0" borderId="6" xfId="0" applyNumberFormat="1" applyFont="1" applyFill="1" applyBorder="1" applyAlignment="1">
      <alignment wrapText="1"/>
    </xf>
    <xf numFmtId="4" fontId="3" fillId="0" borderId="2" xfId="4" applyNumberFormat="1" applyFont="1" applyFill="1" applyBorder="1" applyAlignment="1">
      <alignment wrapText="1"/>
    </xf>
    <xf numFmtId="4" fontId="3" fillId="0" borderId="6" xfId="4" applyNumberFormat="1" applyFont="1" applyFill="1" applyBorder="1" applyAlignment="1">
      <alignment wrapText="1"/>
    </xf>
    <xf numFmtId="49" fontId="6" fillId="3" borderId="4" xfId="0" applyNumberFormat="1" applyFont="1" applyFill="1" applyBorder="1" applyAlignment="1">
      <alignment horizontal="center" vertical="center"/>
    </xf>
    <xf numFmtId="164" fontId="0" fillId="2" borderId="4" xfId="0" applyNumberFormat="1" applyFill="1" applyBorder="1"/>
    <xf numFmtId="164" fontId="0" fillId="2" borderId="5" xfId="0" applyNumberFormat="1" applyFill="1" applyBorder="1"/>
    <xf numFmtId="49" fontId="4" fillId="2" borderId="6" xfId="0" applyNumberFormat="1" applyFont="1" applyFill="1" applyBorder="1" applyAlignment="1">
      <alignment horizontal="left"/>
    </xf>
    <xf numFmtId="164" fontId="4" fillId="2" borderId="6" xfId="0" applyNumberFormat="1" applyFont="1" applyFill="1" applyBorder="1"/>
    <xf numFmtId="0" fontId="14" fillId="3" borderId="3" xfId="3" applyFont="1" applyFill="1" applyBorder="1" applyAlignment="1">
      <alignment horizontal="left" vertical="center" wrapText="1"/>
    </xf>
    <xf numFmtId="4" fontId="14" fillId="3" borderId="3" xfId="4" applyNumberFormat="1" applyFont="1" applyFill="1" applyBorder="1" applyAlignment="1">
      <alignment horizontal="center" vertical="center" wrapText="1"/>
    </xf>
    <xf numFmtId="164" fontId="3" fillId="2" borderId="14" xfId="0" applyNumberFormat="1" applyFont="1" applyFill="1" applyBorder="1"/>
    <xf numFmtId="164" fontId="3" fillId="2" borderId="8" xfId="0" applyNumberFormat="1" applyFont="1" applyFill="1" applyBorder="1"/>
    <xf numFmtId="164" fontId="3" fillId="2" borderId="10" xfId="0" applyNumberFormat="1" applyFont="1" applyFill="1" applyBorder="1"/>
    <xf numFmtId="0" fontId="14" fillId="3" borderId="4" xfId="3" applyFont="1" applyFill="1" applyBorder="1" applyAlignment="1">
      <alignment horizontal="center" vertical="center" wrapText="1"/>
    </xf>
    <xf numFmtId="164" fontId="0" fillId="2" borderId="14" xfId="0" applyNumberFormat="1" applyFill="1" applyBorder="1"/>
    <xf numFmtId="164" fontId="0" fillId="2" borderId="8" xfId="0" applyNumberFormat="1" applyFill="1" applyBorder="1"/>
    <xf numFmtId="164" fontId="0" fillId="2" borderId="6" xfId="0" applyNumberFormat="1" applyFill="1" applyBorder="1"/>
    <xf numFmtId="164" fontId="0" fillId="2" borderId="10" xfId="0" applyNumberFormat="1" applyFill="1" applyBorder="1"/>
    <xf numFmtId="0" fontId="0" fillId="2" borderId="0" xfId="0" applyFill="1"/>
    <xf numFmtId="0" fontId="14" fillId="3" borderId="3" xfId="3" applyFont="1" applyFill="1" applyBorder="1" applyAlignment="1">
      <alignment horizontal="center" vertical="center" wrapText="1"/>
    </xf>
    <xf numFmtId="164" fontId="0" fillId="2" borderId="0" xfId="0" applyNumberFormat="1" applyFill="1" applyBorder="1"/>
    <xf numFmtId="0" fontId="8" fillId="0" borderId="0" xfId="0" applyFont="1"/>
    <xf numFmtId="0" fontId="21" fillId="3" borderId="12" xfId="0" applyFont="1" applyFill="1" applyBorder="1" applyAlignment="1">
      <alignment horizontal="center" vertical="center" wrapText="1"/>
    </xf>
    <xf numFmtId="0" fontId="21" fillId="3" borderId="13" xfId="0" applyFont="1" applyFill="1" applyBorder="1" applyAlignment="1">
      <alignment horizontal="center" vertical="center" wrapText="1"/>
    </xf>
    <xf numFmtId="0" fontId="21" fillId="3" borderId="14" xfId="0" applyFont="1" applyFill="1" applyBorder="1" applyAlignment="1">
      <alignment horizontal="center" vertical="center" wrapText="1"/>
    </xf>
    <xf numFmtId="0" fontId="21" fillId="3" borderId="7" xfId="0" applyFont="1" applyFill="1" applyBorder="1" applyAlignment="1">
      <alignment horizontal="center" vertical="center"/>
    </xf>
    <xf numFmtId="0" fontId="21" fillId="3" borderId="0" xfId="0" applyFont="1" applyFill="1" applyBorder="1" applyAlignment="1">
      <alignment horizontal="center" vertical="center"/>
    </xf>
    <xf numFmtId="0" fontId="21" fillId="3" borderId="8" xfId="0" applyFont="1" applyFill="1" applyBorder="1" applyAlignment="1">
      <alignment horizontal="center" vertical="center"/>
    </xf>
    <xf numFmtId="0" fontId="21" fillId="3" borderId="9" xfId="0" applyFont="1" applyFill="1" applyBorder="1" applyAlignment="1">
      <alignment horizontal="center" vertical="center"/>
    </xf>
    <xf numFmtId="0" fontId="21" fillId="3" borderId="2" xfId="0" applyFont="1" applyFill="1" applyBorder="1" applyAlignment="1">
      <alignment horizontal="center" vertical="center"/>
    </xf>
    <xf numFmtId="0" fontId="21" fillId="3" borderId="10" xfId="0" applyFont="1" applyFill="1" applyBorder="1" applyAlignment="1">
      <alignment horizontal="center" vertical="center"/>
    </xf>
    <xf numFmtId="0" fontId="21" fillId="3" borderId="15" xfId="0" applyFont="1" applyFill="1" applyBorder="1" applyAlignment="1">
      <alignment vertical="center"/>
    </xf>
    <xf numFmtId="0" fontId="21" fillId="3" borderId="16" xfId="0" applyFont="1" applyFill="1" applyBorder="1" applyAlignment="1">
      <alignment vertical="center"/>
    </xf>
    <xf numFmtId="0" fontId="8" fillId="2" borderId="0" xfId="0" applyFont="1" applyFill="1"/>
    <xf numFmtId="8" fontId="21" fillId="3" borderId="3" xfId="0" applyNumberFormat="1" applyFont="1" applyFill="1" applyBorder="1" applyAlignment="1">
      <alignment horizontal="center" vertical="center"/>
    </xf>
    <xf numFmtId="0" fontId="8" fillId="2" borderId="0" xfId="0" applyFont="1" applyFill="1" applyBorder="1"/>
    <xf numFmtId="0" fontId="21" fillId="0" borderId="3" xfId="0" applyFont="1" applyBorder="1" applyAlignment="1">
      <alignment vertical="center" wrapText="1"/>
    </xf>
    <xf numFmtId="0" fontId="8" fillId="0" borderId="3" xfId="0" applyFont="1" applyBorder="1"/>
    <xf numFmtId="0" fontId="22" fillId="0" borderId="3" xfId="0" applyFont="1" applyBorder="1" applyAlignment="1">
      <alignment horizontal="center" vertical="center"/>
    </xf>
    <xf numFmtId="0" fontId="23" fillId="0" borderId="3" xfId="0" applyFont="1" applyBorder="1" applyAlignment="1">
      <alignment horizontal="left" vertical="center" wrapText="1"/>
    </xf>
    <xf numFmtId="0" fontId="23" fillId="0" borderId="3" xfId="0" applyFont="1" applyBorder="1" applyAlignment="1">
      <alignment horizontal="center" vertical="center"/>
    </xf>
    <xf numFmtId="0" fontId="22" fillId="2" borderId="0" xfId="0" applyFont="1" applyFill="1" applyAlignment="1">
      <alignment vertical="center"/>
    </xf>
    <xf numFmtId="0" fontId="23" fillId="0" borderId="15" xfId="0" applyFont="1" applyBorder="1" applyAlignment="1">
      <alignment horizontal="left" vertical="center" wrapText="1"/>
    </xf>
    <xf numFmtId="0" fontId="23" fillId="0" borderId="16" xfId="0" applyFont="1" applyBorder="1" applyAlignment="1">
      <alignment horizontal="left" vertical="center" wrapText="1"/>
    </xf>
    <xf numFmtId="43" fontId="22" fillId="0" borderId="3" xfId="1" applyFont="1" applyBorder="1" applyAlignment="1">
      <alignment horizontal="center" vertical="center"/>
    </xf>
    <xf numFmtId="0" fontId="23" fillId="0" borderId="3" xfId="0" applyFont="1" applyBorder="1" applyAlignment="1">
      <alignment horizontal="left" vertical="center" indent="1"/>
    </xf>
    <xf numFmtId="8" fontId="23" fillId="0" borderId="3" xfId="0" applyNumberFormat="1" applyFont="1" applyBorder="1" applyAlignment="1">
      <alignment horizontal="center" vertical="center"/>
    </xf>
    <xf numFmtId="0" fontId="22" fillId="2" borderId="0" xfId="0" applyFont="1" applyFill="1" applyAlignment="1">
      <alignment horizontal="center" vertical="center"/>
    </xf>
    <xf numFmtId="0" fontId="21" fillId="3" borderId="3" xfId="0" applyFont="1" applyFill="1" applyBorder="1" applyAlignment="1">
      <alignment vertical="center"/>
    </xf>
    <xf numFmtId="43" fontId="21" fillId="3" borderId="3" xfId="1" applyFont="1" applyFill="1" applyBorder="1" applyAlignment="1">
      <alignment horizontal="center" vertical="center"/>
    </xf>
    <xf numFmtId="0" fontId="21" fillId="0" borderId="3" xfId="0" applyFont="1" applyBorder="1" applyAlignment="1">
      <alignment vertical="center"/>
    </xf>
    <xf numFmtId="43" fontId="21" fillId="0" borderId="3" xfId="0" applyNumberFormat="1" applyFont="1" applyBorder="1" applyAlignment="1">
      <alignment horizontal="center" vertical="center"/>
    </xf>
    <xf numFmtId="43" fontId="23" fillId="0" borderId="3" xfId="1" applyFont="1" applyBorder="1" applyAlignment="1">
      <alignment horizontal="center" vertical="center"/>
    </xf>
    <xf numFmtId="0" fontId="8" fillId="2" borderId="0" xfId="0" applyFont="1" applyFill="1" applyAlignment="1">
      <alignment vertical="center" wrapText="1"/>
    </xf>
    <xf numFmtId="0" fontId="23" fillId="0" borderId="15" xfId="0" applyFont="1" applyBorder="1" applyAlignment="1">
      <alignment horizontal="left" vertical="center"/>
    </xf>
    <xf numFmtId="0" fontId="23" fillId="0" borderId="16" xfId="0" applyFont="1" applyBorder="1" applyAlignment="1">
      <alignment horizontal="left" vertical="center"/>
    </xf>
    <xf numFmtId="43" fontId="21" fillId="0" borderId="3" xfId="1" applyFont="1" applyBorder="1" applyAlignment="1">
      <alignment horizontal="center" vertical="center"/>
    </xf>
    <xf numFmtId="0" fontId="21" fillId="3" borderId="3" xfId="0" applyFont="1" applyFill="1" applyBorder="1" applyAlignment="1">
      <alignment vertical="center"/>
    </xf>
    <xf numFmtId="165" fontId="0" fillId="2" borderId="14" xfId="0" applyNumberFormat="1" applyFill="1" applyBorder="1"/>
    <xf numFmtId="165" fontId="0" fillId="2" borderId="8" xfId="0" applyNumberFormat="1" applyFill="1" applyBorder="1"/>
    <xf numFmtId="165" fontId="4" fillId="2" borderId="10" xfId="0" applyNumberFormat="1" applyFont="1" applyFill="1" applyBorder="1"/>
    <xf numFmtId="164" fontId="4" fillId="2" borderId="10" xfId="0" applyNumberFormat="1" applyFont="1" applyFill="1" applyBorder="1"/>
    <xf numFmtId="49" fontId="4" fillId="2" borderId="0" xfId="0" applyNumberFormat="1" applyFont="1" applyFill="1" applyBorder="1" applyAlignment="1">
      <alignment horizontal="left"/>
    </xf>
    <xf numFmtId="165" fontId="4" fillId="2" borderId="0" xfId="0" applyNumberFormat="1" applyFont="1" applyFill="1" applyBorder="1"/>
    <xf numFmtId="164" fontId="4" fillId="2" borderId="0" xfId="0" applyNumberFormat="1" applyFont="1" applyFill="1" applyBorder="1"/>
    <xf numFmtId="0" fontId="0" fillId="0" borderId="3" xfId="0" applyBorder="1"/>
    <xf numFmtId="43" fontId="24" fillId="2" borderId="3" xfId="1" applyFont="1" applyFill="1" applyBorder="1" applyAlignment="1">
      <alignment horizontal="left" vertical="center" wrapText="1"/>
    </xf>
    <xf numFmtId="44" fontId="0" fillId="0" borderId="3" xfId="2" applyFont="1" applyBorder="1"/>
    <xf numFmtId="0" fontId="6" fillId="0" borderId="0" xfId="3" applyFont="1" applyFill="1" applyBorder="1" applyAlignment="1">
      <alignment horizontal="left" wrapText="1"/>
    </xf>
    <xf numFmtId="0" fontId="25" fillId="0" borderId="0" xfId="3" applyFont="1" applyFill="1" applyBorder="1"/>
    <xf numFmtId="0" fontId="6" fillId="0" borderId="17" xfId="3" applyFont="1" applyFill="1" applyBorder="1" applyAlignment="1">
      <alignment horizontal="center"/>
    </xf>
    <xf numFmtId="0" fontId="14" fillId="0" borderId="11" xfId="3" applyFont="1" applyFill="1" applyBorder="1" applyAlignment="1">
      <alignment horizontal="center" vertical="center" wrapText="1"/>
    </xf>
    <xf numFmtId="0" fontId="14" fillId="0" borderId="18" xfId="3" applyFont="1" applyFill="1" applyBorder="1" applyAlignment="1">
      <alignment horizontal="center" vertical="center" wrapText="1"/>
    </xf>
    <xf numFmtId="0" fontId="3" fillId="0" borderId="3" xfId="5" quotePrefix="1" applyFont="1" applyFill="1" applyBorder="1"/>
    <xf numFmtId="0" fontId="15" fillId="0" borderId="3" xfId="5" applyFont="1" applyFill="1" applyBorder="1"/>
    <xf numFmtId="0" fontId="14" fillId="0" borderId="19" xfId="3" applyFont="1" applyFill="1" applyBorder="1" applyAlignment="1">
      <alignment horizontal="center" vertical="center" wrapText="1"/>
    </xf>
    <xf numFmtId="0" fontId="3" fillId="0" borderId="3" xfId="5" applyFont="1" applyFill="1" applyBorder="1"/>
    <xf numFmtId="43" fontId="14" fillId="0" borderId="19" xfId="1" applyFont="1" applyFill="1" applyBorder="1" applyAlignment="1">
      <alignment horizontal="center" vertical="center" wrapText="1"/>
    </xf>
    <xf numFmtId="0" fontId="3" fillId="0" borderId="4" xfId="5" applyFont="1" applyFill="1" applyBorder="1"/>
    <xf numFmtId="0" fontId="15" fillId="0" borderId="4" xfId="5" applyFont="1" applyFill="1" applyBorder="1"/>
    <xf numFmtId="43" fontId="14" fillId="0" borderId="20" xfId="1" applyFont="1" applyFill="1" applyBorder="1" applyAlignment="1">
      <alignment horizontal="center" vertical="center" wrapText="1"/>
    </xf>
    <xf numFmtId="0" fontId="3" fillId="0" borderId="18" xfId="5" applyFont="1" applyFill="1" applyBorder="1"/>
    <xf numFmtId="0" fontId="14" fillId="0" borderId="21" xfId="3" applyFont="1" applyFill="1" applyBorder="1" applyAlignment="1">
      <alignment horizontal="left" vertical="center" wrapText="1"/>
    </xf>
    <xf numFmtId="4" fontId="14" fillId="0" borderId="21" xfId="3" applyNumberFormat="1" applyFont="1" applyFill="1" applyBorder="1" applyAlignment="1">
      <alignment horizontal="right" wrapText="1"/>
    </xf>
  </cellXfs>
  <cellStyles count="6">
    <cellStyle name="Millares" xfId="1" builtinId="3"/>
    <cellStyle name="Millares 2" xfId="4"/>
    <cellStyle name="Moneda" xfId="2" builtinId="4"/>
    <cellStyle name="Normal" xfId="0" builtinId="0"/>
    <cellStyle name="Normal 2 2" xfId="3"/>
    <cellStyle name="Normal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161925</xdr:colOff>
      <xdr:row>0</xdr:row>
      <xdr:rowOff>0</xdr:rowOff>
    </xdr:from>
    <xdr:to>
      <xdr:col>0</xdr:col>
      <xdr:colOff>1733550</xdr:colOff>
      <xdr:row>1</xdr:row>
      <xdr:rowOff>276225</xdr:rowOff>
    </xdr:to>
    <xdr:sp macro="" textlink="">
      <xdr:nvSpPr>
        <xdr:cNvPr id="4" name="3 Rectángulo"/>
        <xdr:cNvSpPr/>
      </xdr:nvSpPr>
      <xdr:spPr>
        <a:xfrm>
          <a:off x="161925" y="0"/>
          <a:ext cx="1571625" cy="495300"/>
        </a:xfrm>
        <a:prstGeom prst="rect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es-MX" sz="1100"/>
            <a:t>Logotipo</a:t>
          </a:r>
        </a:p>
      </xdr:txBody>
    </xdr:sp>
    <xdr:clientData/>
  </xdr:twoCellAnchor>
  <xdr:twoCellAnchor>
    <xdr:from>
      <xdr:col>0</xdr:col>
      <xdr:colOff>161925</xdr:colOff>
      <xdr:row>0</xdr:row>
      <xdr:rowOff>0</xdr:rowOff>
    </xdr:from>
    <xdr:to>
      <xdr:col>0</xdr:col>
      <xdr:colOff>1992843</xdr:colOff>
      <xdr:row>2</xdr:row>
      <xdr:rowOff>153458</xdr:rowOff>
    </xdr:to>
    <xdr:pic>
      <xdr:nvPicPr>
        <xdr:cNvPr id="5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0"/>
          <a:ext cx="1830918" cy="677333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T56"/>
  <sheetViews>
    <sheetView tabSelected="1" topLeftCell="AL1" workbookViewId="0">
      <selection activeCell="AK2" sqref="AK2"/>
    </sheetView>
  </sheetViews>
  <sheetFormatPr baseColWidth="10" defaultRowHeight="15"/>
  <cols>
    <col min="1" max="1" width="42.42578125" customWidth="1"/>
    <col min="2" max="2" width="16.42578125" bestFit="1" customWidth="1"/>
    <col min="3" max="3" width="13.42578125" customWidth="1"/>
    <col min="4" max="4" width="13.85546875" customWidth="1"/>
    <col min="5" max="5" width="11.7109375" bestFit="1" customWidth="1"/>
    <col min="6" max="6" width="10.140625" bestFit="1" customWidth="1"/>
    <col min="7" max="7" width="4.7109375" customWidth="1"/>
    <col min="8" max="8" width="36.42578125" bestFit="1" customWidth="1"/>
    <col min="9" max="9" width="12.28515625" bestFit="1" customWidth="1"/>
    <col min="10" max="10" width="15.5703125" bestFit="1" customWidth="1"/>
    <col min="11" max="11" width="10.85546875" bestFit="1" customWidth="1"/>
    <col min="12" max="12" width="8" bestFit="1" customWidth="1"/>
    <col min="13" max="13" width="7.28515625" customWidth="1"/>
    <col min="14" max="14" width="45.28515625" customWidth="1"/>
    <col min="15" max="15" width="16.42578125" bestFit="1" customWidth="1"/>
    <col min="16" max="16" width="15.5703125" bestFit="1" customWidth="1"/>
    <col min="17" max="17" width="18" bestFit="1" customWidth="1"/>
    <col min="18" max="18" width="11.7109375" bestFit="1" customWidth="1"/>
    <col min="19" max="19" width="11.42578125" customWidth="1"/>
    <col min="20" max="20" width="55.140625" bestFit="1" customWidth="1"/>
    <col min="21" max="21" width="16.42578125" bestFit="1" customWidth="1"/>
    <col min="22" max="22" width="15.5703125" bestFit="1" customWidth="1"/>
    <col min="23" max="23" width="18" bestFit="1" customWidth="1"/>
    <col min="25" max="25" width="55.140625" bestFit="1" customWidth="1"/>
    <col min="26" max="26" width="16.42578125" bestFit="1" customWidth="1"/>
    <col min="27" max="27" width="15.5703125" bestFit="1" customWidth="1"/>
    <col min="28" max="28" width="18" bestFit="1" customWidth="1"/>
    <col min="30" max="30" width="42.42578125" customWidth="1"/>
    <col min="31" max="31" width="16.42578125" bestFit="1" customWidth="1"/>
    <col min="32" max="32" width="13.42578125" customWidth="1"/>
    <col min="33" max="33" width="13.85546875" customWidth="1"/>
    <col min="34" max="34" width="11.7109375" bestFit="1" customWidth="1"/>
    <col min="35" max="35" width="10.140625" bestFit="1" customWidth="1"/>
    <col min="37" max="37" width="42.42578125" customWidth="1"/>
    <col min="38" max="38" width="16.42578125" bestFit="1" customWidth="1"/>
    <col min="39" max="39" width="13.42578125" customWidth="1"/>
    <col min="40" max="40" width="13.85546875" customWidth="1"/>
    <col min="42" max="42" width="55.140625" bestFit="1" customWidth="1"/>
    <col min="43" max="43" width="16.42578125" bestFit="1" customWidth="1"/>
    <col min="44" max="44" width="15.5703125" bestFit="1" customWidth="1"/>
    <col min="45" max="45" width="18" bestFit="1" customWidth="1"/>
    <col min="46" max="46" width="11.7109375" bestFit="1" customWidth="1"/>
  </cols>
  <sheetData>
    <row r="1" spans="1:46">
      <c r="A1" s="5" t="s">
        <v>0</v>
      </c>
      <c r="B1" s="6"/>
      <c r="C1" s="6"/>
      <c r="D1" s="6"/>
      <c r="E1" s="6"/>
      <c r="F1" s="6"/>
      <c r="H1" s="21" t="s">
        <v>89</v>
      </c>
      <c r="N1" s="24" t="s">
        <v>90</v>
      </c>
      <c r="O1" s="25" t="s">
        <v>44</v>
      </c>
      <c r="P1" s="25" t="s">
        <v>45</v>
      </c>
      <c r="Q1" s="25" t="s">
        <v>46</v>
      </c>
      <c r="R1" s="25" t="s">
        <v>47</v>
      </c>
      <c r="T1" s="16" t="s">
        <v>125</v>
      </c>
      <c r="U1" s="4"/>
      <c r="V1" s="4"/>
      <c r="W1" s="4"/>
      <c r="Y1" s="16" t="s">
        <v>162</v>
      </c>
      <c r="AD1" s="16" t="s">
        <v>220</v>
      </c>
      <c r="AE1" s="4"/>
      <c r="AF1" s="4"/>
      <c r="AG1" s="4"/>
      <c r="AH1" s="4"/>
      <c r="AI1" s="4"/>
      <c r="AK1" s="16" t="s">
        <v>363</v>
      </c>
      <c r="AL1" s="4"/>
      <c r="AM1" s="4"/>
      <c r="AN1" s="4"/>
      <c r="AP1" s="1" t="s">
        <v>321</v>
      </c>
      <c r="AQ1" s="1"/>
      <c r="AR1" s="1"/>
      <c r="AS1" s="1"/>
      <c r="AT1" s="1"/>
    </row>
    <row r="2" spans="1:46" ht="22.5">
      <c r="A2" s="5" t="s">
        <v>1</v>
      </c>
      <c r="B2" s="6"/>
      <c r="C2" s="6"/>
      <c r="D2" s="6"/>
      <c r="E2" s="6"/>
      <c r="F2" s="6"/>
      <c r="H2" s="24" t="s">
        <v>43</v>
      </c>
      <c r="I2" s="25" t="s">
        <v>44</v>
      </c>
      <c r="J2" s="25" t="s">
        <v>45</v>
      </c>
      <c r="K2" s="25" t="s">
        <v>46</v>
      </c>
      <c r="L2" s="25" t="s">
        <v>47</v>
      </c>
      <c r="N2" s="26" t="s">
        <v>91</v>
      </c>
      <c r="O2" s="27"/>
      <c r="P2" s="27"/>
      <c r="Q2" s="27"/>
      <c r="R2" s="27"/>
      <c r="T2" s="16"/>
      <c r="U2" s="4"/>
      <c r="V2" s="4"/>
      <c r="W2" s="4"/>
      <c r="Y2" s="86" t="s">
        <v>163</v>
      </c>
      <c r="Z2" s="87" t="s">
        <v>10</v>
      </c>
      <c r="AA2" s="25" t="s">
        <v>164</v>
      </c>
      <c r="AB2" s="25" t="s">
        <v>165</v>
      </c>
      <c r="AD2" s="57" t="s">
        <v>221</v>
      </c>
      <c r="AE2" s="58" t="s">
        <v>44</v>
      </c>
      <c r="AF2" s="81" t="s">
        <v>45</v>
      </c>
      <c r="AG2" s="81" t="s">
        <v>222</v>
      </c>
      <c r="AH2" s="91" t="s">
        <v>11</v>
      </c>
      <c r="AI2" s="58" t="s">
        <v>117</v>
      </c>
      <c r="AK2" s="16" t="s">
        <v>362</v>
      </c>
      <c r="AL2" s="4"/>
      <c r="AM2" s="4"/>
      <c r="AN2" s="4"/>
      <c r="AP2" s="2"/>
      <c r="AQ2" s="2"/>
      <c r="AR2" s="2"/>
      <c r="AS2" s="2"/>
      <c r="AT2" s="2"/>
    </row>
    <row r="3" spans="1:46">
      <c r="A3" s="7"/>
      <c r="C3" s="8"/>
      <c r="D3" s="8"/>
      <c r="E3" s="8"/>
      <c r="F3" s="4"/>
      <c r="H3" s="26" t="s">
        <v>48</v>
      </c>
      <c r="I3" s="51">
        <v>52185878.649999999</v>
      </c>
      <c r="J3" s="52">
        <v>71184805.530000001</v>
      </c>
      <c r="K3" s="52">
        <v>18998926.879999999</v>
      </c>
      <c r="L3" s="52">
        <v>0</v>
      </c>
      <c r="N3" s="38" t="s">
        <v>8</v>
      </c>
      <c r="O3" s="29"/>
      <c r="P3" s="29"/>
      <c r="Q3" s="29"/>
      <c r="R3" s="29"/>
      <c r="T3" s="16" t="s">
        <v>126</v>
      </c>
      <c r="U3" s="4"/>
      <c r="V3" s="4"/>
      <c r="W3" s="4"/>
      <c r="Y3" s="26" t="s">
        <v>166</v>
      </c>
      <c r="Z3" s="52">
        <v>12624548.359999999</v>
      </c>
      <c r="AA3" s="52">
        <v>46.850499999999997</v>
      </c>
      <c r="AB3" s="52">
        <v>0</v>
      </c>
      <c r="AD3" s="69" t="s">
        <v>223</v>
      </c>
      <c r="AE3" s="82">
        <v>-3472131.36</v>
      </c>
      <c r="AF3" s="82">
        <v>-3472131.36</v>
      </c>
      <c r="AG3" s="82">
        <v>0</v>
      </c>
      <c r="AH3" s="82">
        <v>0</v>
      </c>
      <c r="AI3" s="92">
        <v>0</v>
      </c>
      <c r="AK3" s="100" t="s">
        <v>276</v>
      </c>
      <c r="AL3" s="101"/>
      <c r="AM3" s="101"/>
      <c r="AN3" s="102"/>
      <c r="AP3" s="2"/>
      <c r="AQ3" s="2"/>
      <c r="AR3" s="2"/>
      <c r="AS3" s="2"/>
      <c r="AT3" s="2"/>
    </row>
    <row r="4" spans="1:46">
      <c r="A4" s="9" t="s">
        <v>2</v>
      </c>
      <c r="B4" s="10" t="s">
        <v>3</v>
      </c>
      <c r="C4" s="11"/>
      <c r="D4" s="10"/>
      <c r="E4" s="12"/>
      <c r="F4" s="4"/>
      <c r="H4" s="28" t="s">
        <v>49</v>
      </c>
      <c r="I4" s="53">
        <v>52185878.649999999</v>
      </c>
      <c r="J4" s="33">
        <v>71184805.530000001</v>
      </c>
      <c r="K4" s="33">
        <v>18998926.879999999</v>
      </c>
      <c r="L4" s="33">
        <v>0</v>
      </c>
      <c r="N4" s="28" t="s">
        <v>92</v>
      </c>
      <c r="O4" s="29"/>
      <c r="P4" s="29"/>
      <c r="Q4" s="29"/>
      <c r="R4" s="29"/>
      <c r="T4" s="4"/>
      <c r="U4" s="4"/>
      <c r="V4" s="4"/>
      <c r="W4" s="4"/>
      <c r="Y4" s="28" t="s">
        <v>167</v>
      </c>
      <c r="Z4" s="33">
        <v>156557.67000000001</v>
      </c>
      <c r="AA4" s="33">
        <v>0.58099999999999996</v>
      </c>
      <c r="AB4" s="33"/>
      <c r="AD4" s="42" t="s">
        <v>224</v>
      </c>
      <c r="AE4" s="83">
        <v>0</v>
      </c>
      <c r="AF4" s="83">
        <v>6867.57</v>
      </c>
      <c r="AG4" s="83">
        <v>6867.57</v>
      </c>
      <c r="AH4" s="83"/>
      <c r="AI4" s="93"/>
      <c r="AK4" s="103" t="s">
        <v>277</v>
      </c>
      <c r="AL4" s="104"/>
      <c r="AM4" s="104"/>
      <c r="AN4" s="105"/>
      <c r="AP4" s="57" t="s">
        <v>322</v>
      </c>
      <c r="AQ4" s="58" t="s">
        <v>44</v>
      </c>
      <c r="AR4" s="81" t="s">
        <v>45</v>
      </c>
      <c r="AS4" s="81" t="s">
        <v>46</v>
      </c>
      <c r="AT4" s="3"/>
    </row>
    <row r="5" spans="1:46">
      <c r="A5" s="9"/>
      <c r="B5" s="13"/>
      <c r="C5" s="14"/>
      <c r="D5" s="15"/>
      <c r="E5" s="12"/>
      <c r="F5" s="4"/>
      <c r="H5" s="28" t="s">
        <v>50</v>
      </c>
      <c r="I5" s="53">
        <v>685957.08</v>
      </c>
      <c r="J5" s="33">
        <v>903442.01</v>
      </c>
      <c r="K5" s="33">
        <v>217484.93</v>
      </c>
      <c r="L5" s="33">
        <v>0</v>
      </c>
      <c r="N5" s="30" t="s">
        <v>93</v>
      </c>
      <c r="O5" s="31"/>
      <c r="P5" s="31"/>
      <c r="Q5" s="31"/>
      <c r="R5" s="31"/>
      <c r="T5" s="86" t="s">
        <v>127</v>
      </c>
      <c r="U5" s="87" t="s">
        <v>10</v>
      </c>
      <c r="V5" s="25" t="s">
        <v>128</v>
      </c>
      <c r="W5" s="25" t="s">
        <v>36</v>
      </c>
      <c r="Y5" s="28" t="s">
        <v>168</v>
      </c>
      <c r="Z5" s="33">
        <v>2439391.9300000002</v>
      </c>
      <c r="AA5" s="33">
        <v>9.0526999999999997</v>
      </c>
      <c r="AB5" s="33"/>
      <c r="AD5" s="42" t="s">
        <v>225</v>
      </c>
      <c r="AE5" s="83">
        <v>-178418.4</v>
      </c>
      <c r="AF5" s="83">
        <v>-2656265.75</v>
      </c>
      <c r="AG5" s="83">
        <v>-2477847.35</v>
      </c>
      <c r="AH5" s="83"/>
      <c r="AI5" s="93"/>
      <c r="AK5" s="106" t="s">
        <v>278</v>
      </c>
      <c r="AL5" s="107"/>
      <c r="AM5" s="107"/>
      <c r="AN5" s="108"/>
      <c r="AP5" s="26" t="s">
        <v>323</v>
      </c>
      <c r="AQ5" s="136">
        <v>0</v>
      </c>
      <c r="AR5" s="92"/>
      <c r="AS5" s="92"/>
      <c r="AT5" s="3"/>
    </row>
    <row r="6" spans="1:46">
      <c r="A6" s="1" t="s">
        <v>4</v>
      </c>
      <c r="B6" s="1"/>
      <c r="C6" s="1"/>
      <c r="D6" s="1"/>
      <c r="E6" s="1"/>
      <c r="F6" s="4"/>
      <c r="H6" s="28" t="s">
        <v>51</v>
      </c>
      <c r="I6" s="53">
        <v>845850.33</v>
      </c>
      <c r="J6" s="33">
        <v>845850.33</v>
      </c>
      <c r="K6" s="33">
        <v>0</v>
      </c>
      <c r="L6" s="33">
        <v>0</v>
      </c>
      <c r="N6" s="4"/>
      <c r="O6" s="4"/>
      <c r="P6" s="4"/>
      <c r="Q6" s="4"/>
      <c r="R6" s="4"/>
      <c r="T6" s="26" t="s">
        <v>129</v>
      </c>
      <c r="U6" s="88">
        <v>-21000</v>
      </c>
      <c r="V6" s="88"/>
      <c r="W6" s="88"/>
      <c r="Y6" s="28" t="s">
        <v>169</v>
      </c>
      <c r="Z6" s="33">
        <v>177466.36</v>
      </c>
      <c r="AA6" s="33">
        <v>0.65859999999999996</v>
      </c>
      <c r="AB6" s="33"/>
      <c r="AD6" s="42" t="s">
        <v>226</v>
      </c>
      <c r="AE6" s="83">
        <v>12974458.58</v>
      </c>
      <c r="AF6" s="83">
        <v>-17916314.539999999</v>
      </c>
      <c r="AG6" s="83">
        <v>-30890773.120000001</v>
      </c>
      <c r="AH6" s="83"/>
      <c r="AI6" s="93"/>
      <c r="AK6" s="109" t="s">
        <v>279</v>
      </c>
      <c r="AL6" s="110"/>
      <c r="AM6" s="111"/>
      <c r="AN6" s="112">
        <v>57531553.670000002</v>
      </c>
      <c r="AP6" s="38"/>
      <c r="AQ6" s="137">
        <v>0</v>
      </c>
      <c r="AR6" s="93"/>
      <c r="AS6" s="93"/>
      <c r="AT6" s="3"/>
    </row>
    <row r="7" spans="1:46">
      <c r="A7" s="16" t="s">
        <v>5</v>
      </c>
      <c r="B7" s="17"/>
      <c r="C7" s="18"/>
      <c r="D7" s="8"/>
      <c r="E7" s="8"/>
      <c r="F7" s="4"/>
      <c r="H7" s="28" t="s">
        <v>52</v>
      </c>
      <c r="I7" s="53">
        <v>110270.76</v>
      </c>
      <c r="J7" s="33">
        <v>110270.76</v>
      </c>
      <c r="K7" s="33">
        <v>0</v>
      </c>
      <c r="L7" s="33">
        <v>0</v>
      </c>
      <c r="N7" s="24" t="s">
        <v>94</v>
      </c>
      <c r="O7" s="25" t="s">
        <v>10</v>
      </c>
      <c r="P7" s="4"/>
      <c r="Q7" s="4"/>
      <c r="R7" s="4"/>
      <c r="T7" s="28" t="s">
        <v>130</v>
      </c>
      <c r="U7" s="89">
        <v>-21000</v>
      </c>
      <c r="V7" s="89"/>
      <c r="W7" s="89"/>
      <c r="Y7" s="28" t="s">
        <v>170</v>
      </c>
      <c r="Z7" s="33">
        <v>1267690.42</v>
      </c>
      <c r="AA7" s="33">
        <v>4.7045000000000003</v>
      </c>
      <c r="AB7" s="33"/>
      <c r="AD7" s="42" t="s">
        <v>227</v>
      </c>
      <c r="AE7" s="83">
        <v>-2000000</v>
      </c>
      <c r="AF7" s="83">
        <v>-2000000</v>
      </c>
      <c r="AG7" s="83">
        <v>0</v>
      </c>
      <c r="AH7" s="83"/>
      <c r="AI7" s="93"/>
      <c r="AK7" s="113"/>
      <c r="AL7" s="113"/>
      <c r="AM7" s="15"/>
      <c r="AN7" s="111"/>
      <c r="AP7" s="84"/>
      <c r="AQ7" s="138">
        <v>0</v>
      </c>
      <c r="AR7" s="139">
        <v>0</v>
      </c>
      <c r="AS7" s="139">
        <v>0</v>
      </c>
      <c r="AT7" s="3"/>
    </row>
    <row r="8" spans="1:46">
      <c r="A8" s="19"/>
      <c r="C8" s="8"/>
      <c r="D8" s="8"/>
      <c r="E8" s="8"/>
      <c r="F8" s="4"/>
      <c r="H8" s="28" t="s">
        <v>53</v>
      </c>
      <c r="I8" s="53">
        <v>3145795.36</v>
      </c>
      <c r="J8" s="33">
        <v>3284209.63</v>
      </c>
      <c r="K8" s="33">
        <v>138414.26999999999</v>
      </c>
      <c r="L8" s="33">
        <v>0</v>
      </c>
      <c r="N8" s="26" t="s">
        <v>95</v>
      </c>
      <c r="O8" s="27"/>
      <c r="P8" s="4"/>
      <c r="Q8" s="4"/>
      <c r="R8" s="4"/>
      <c r="T8" s="28" t="s">
        <v>131</v>
      </c>
      <c r="U8" s="89">
        <v>-165209</v>
      </c>
      <c r="V8" s="89"/>
      <c r="W8" s="89"/>
      <c r="Y8" s="28" t="s">
        <v>171</v>
      </c>
      <c r="Z8" s="33">
        <v>807692.5</v>
      </c>
      <c r="AA8" s="33">
        <v>2.9973999999999998</v>
      </c>
      <c r="AB8" s="33"/>
      <c r="AD8" s="42" t="s">
        <v>228</v>
      </c>
      <c r="AE8" s="83">
        <v>-11500000</v>
      </c>
      <c r="AF8" s="83">
        <v>0</v>
      </c>
      <c r="AG8" s="83">
        <v>11500000</v>
      </c>
      <c r="AH8" s="83"/>
      <c r="AI8" s="93"/>
      <c r="AK8" s="114" t="s">
        <v>280</v>
      </c>
      <c r="AL8" s="114"/>
      <c r="AM8" s="115"/>
      <c r="AN8" s="116">
        <f>SUM(AM8:AM13)</f>
        <v>0.63</v>
      </c>
      <c r="AP8" s="140"/>
      <c r="AQ8" s="141"/>
      <c r="AR8" s="142"/>
      <c r="AS8" s="142"/>
      <c r="AT8" s="3"/>
    </row>
    <row r="9" spans="1:46">
      <c r="A9" s="20" t="s">
        <v>6</v>
      </c>
      <c r="C9" s="8"/>
      <c r="D9" s="8"/>
      <c r="E9" s="8"/>
      <c r="F9" s="4"/>
      <c r="H9" s="28" t="s">
        <v>54</v>
      </c>
      <c r="I9" s="53">
        <v>868900.3</v>
      </c>
      <c r="J9" s="33">
        <v>868900.3</v>
      </c>
      <c r="K9" s="33">
        <v>0</v>
      </c>
      <c r="L9" s="33">
        <v>0</v>
      </c>
      <c r="N9" s="38" t="s">
        <v>8</v>
      </c>
      <c r="O9" s="29"/>
      <c r="P9" s="4"/>
      <c r="Q9" s="4"/>
      <c r="R9" s="4"/>
      <c r="T9" s="28" t="s">
        <v>132</v>
      </c>
      <c r="U9" s="89">
        <v>-6780</v>
      </c>
      <c r="V9" s="89"/>
      <c r="W9" s="89"/>
      <c r="Y9" s="28" t="s">
        <v>172</v>
      </c>
      <c r="Z9" s="33">
        <v>823095.85</v>
      </c>
      <c r="AA9" s="33">
        <v>3.0546000000000002</v>
      </c>
      <c r="AB9" s="33"/>
      <c r="AD9" s="42" t="s">
        <v>229</v>
      </c>
      <c r="AE9" s="83">
        <v>-1113213.25</v>
      </c>
      <c r="AF9" s="83">
        <v>-5892839.25</v>
      </c>
      <c r="AG9" s="83">
        <v>-4779626</v>
      </c>
      <c r="AH9" s="83"/>
      <c r="AI9" s="93"/>
      <c r="AK9" s="117" t="s">
        <v>281</v>
      </c>
      <c r="AL9" s="117"/>
      <c r="AM9" s="118">
        <v>0</v>
      </c>
      <c r="AN9" s="119"/>
      <c r="AP9" s="143" t="s">
        <v>324</v>
      </c>
      <c r="AQ9" s="143" t="s">
        <v>325</v>
      </c>
      <c r="AR9" s="143" t="s">
        <v>10</v>
      </c>
      <c r="AS9" s="143" t="s">
        <v>326</v>
      </c>
    </row>
    <row r="10" spans="1:46" ht="27">
      <c r="A10" s="4"/>
      <c r="C10" s="4"/>
      <c r="D10" s="4"/>
      <c r="E10" s="4"/>
      <c r="F10" s="4"/>
      <c r="H10" s="28" t="s">
        <v>55</v>
      </c>
      <c r="I10" s="53">
        <v>30728.400000000001</v>
      </c>
      <c r="J10" s="33">
        <v>113686.39999999999</v>
      </c>
      <c r="K10" s="33">
        <v>82958</v>
      </c>
      <c r="L10" s="33">
        <v>0</v>
      </c>
      <c r="N10" s="30"/>
      <c r="O10" s="31"/>
      <c r="P10" s="4"/>
      <c r="Q10" s="4"/>
      <c r="R10" s="4"/>
      <c r="T10" s="28" t="s">
        <v>133</v>
      </c>
      <c r="U10" s="89">
        <v>-54680</v>
      </c>
      <c r="V10" s="89"/>
      <c r="W10" s="89"/>
      <c r="Y10" s="28" t="s">
        <v>173</v>
      </c>
      <c r="Z10" s="33">
        <v>1087964.29</v>
      </c>
      <c r="AA10" s="33">
        <v>4.0374999999999996</v>
      </c>
      <c r="AB10" s="33"/>
      <c r="AD10" s="42" t="s">
        <v>230</v>
      </c>
      <c r="AE10" s="83">
        <v>-14517416.369999999</v>
      </c>
      <c r="AF10" s="83">
        <v>-500000</v>
      </c>
      <c r="AG10" s="83">
        <v>14017416.369999999</v>
      </c>
      <c r="AH10" s="83"/>
      <c r="AI10" s="93"/>
      <c r="AK10" s="117" t="s">
        <v>282</v>
      </c>
      <c r="AL10" s="117"/>
      <c r="AM10" s="118">
        <v>0</v>
      </c>
      <c r="AN10" s="119"/>
      <c r="AP10" s="144" t="s">
        <v>327</v>
      </c>
      <c r="AQ10" s="143" t="s">
        <v>328</v>
      </c>
      <c r="AR10" s="145">
        <v>1809253.45</v>
      </c>
      <c r="AS10" s="145">
        <v>1173481.48</v>
      </c>
    </row>
    <row r="11" spans="1:46" ht="15.75">
      <c r="A11" s="21" t="s">
        <v>7</v>
      </c>
      <c r="B11" s="22" t="s">
        <v>8</v>
      </c>
      <c r="C11" s="3"/>
      <c r="D11" s="3"/>
      <c r="E11" s="4"/>
      <c r="F11" s="4"/>
      <c r="H11" s="28" t="s">
        <v>56</v>
      </c>
      <c r="I11" s="53">
        <v>201493.91</v>
      </c>
      <c r="J11" s="33">
        <v>201493.91</v>
      </c>
      <c r="K11" s="33">
        <v>0</v>
      </c>
      <c r="L11" s="33">
        <v>0</v>
      </c>
      <c r="N11" s="4"/>
      <c r="O11" s="4"/>
      <c r="P11" s="4"/>
      <c r="Q11" s="4"/>
      <c r="R11" s="4"/>
      <c r="T11" s="28" t="s">
        <v>134</v>
      </c>
      <c r="U11" s="89">
        <v>-226669</v>
      </c>
      <c r="V11" s="89"/>
      <c r="W11" s="89"/>
      <c r="Y11" s="28" t="s">
        <v>174</v>
      </c>
      <c r="Z11" s="33">
        <v>46814.65</v>
      </c>
      <c r="AA11" s="33">
        <v>0.17369999999999999</v>
      </c>
      <c r="AB11" s="33"/>
      <c r="AD11" s="42" t="s">
        <v>231</v>
      </c>
      <c r="AE11" s="83">
        <v>-4746776.8899999997</v>
      </c>
      <c r="AF11" s="83">
        <v>-5055456.8899999997</v>
      </c>
      <c r="AG11" s="83">
        <v>-308680</v>
      </c>
      <c r="AH11" s="83"/>
      <c r="AI11" s="93"/>
      <c r="AK11" s="117" t="s">
        <v>283</v>
      </c>
      <c r="AL11" s="117"/>
      <c r="AM11" s="118">
        <v>0</v>
      </c>
      <c r="AN11" s="119"/>
      <c r="AP11" s="144" t="s">
        <v>329</v>
      </c>
      <c r="AQ11" s="143" t="s">
        <v>330</v>
      </c>
      <c r="AR11" s="145">
        <v>16985126.940000001</v>
      </c>
      <c r="AS11" s="145">
        <v>11472619.09</v>
      </c>
    </row>
    <row r="12" spans="1:46" ht="27">
      <c r="A12" s="23"/>
      <c r="B12" s="3"/>
      <c r="C12" s="3"/>
      <c r="D12" s="3"/>
      <c r="E12" s="4"/>
      <c r="F12" s="4"/>
      <c r="H12" s="28" t="s">
        <v>57</v>
      </c>
      <c r="I12" s="53">
        <v>7840</v>
      </c>
      <c r="J12" s="33">
        <v>257773.55</v>
      </c>
      <c r="K12" s="33">
        <v>249933.55</v>
      </c>
      <c r="L12" s="33">
        <v>0</v>
      </c>
      <c r="N12" s="57" t="s">
        <v>96</v>
      </c>
      <c r="O12" s="58" t="s">
        <v>10</v>
      </c>
      <c r="P12" s="59" t="s">
        <v>97</v>
      </c>
      <c r="Q12" s="4"/>
      <c r="R12" s="4"/>
      <c r="T12" s="28" t="s">
        <v>135</v>
      </c>
      <c r="U12" s="89">
        <v>-247669</v>
      </c>
      <c r="V12" s="89"/>
      <c r="W12" s="89"/>
      <c r="Y12" s="28" t="s">
        <v>175</v>
      </c>
      <c r="Z12" s="33">
        <v>377022.6</v>
      </c>
      <c r="AA12" s="33">
        <v>1.3992</v>
      </c>
      <c r="AB12" s="33"/>
      <c r="AD12" s="42" t="s">
        <v>232</v>
      </c>
      <c r="AE12" s="83">
        <v>-33802343.25</v>
      </c>
      <c r="AF12" s="83">
        <v>-46845301.039999999</v>
      </c>
      <c r="AG12" s="83">
        <v>-13042957.789999999</v>
      </c>
      <c r="AH12" s="83"/>
      <c r="AI12" s="93"/>
      <c r="AK12" s="117" t="s">
        <v>284</v>
      </c>
      <c r="AL12" s="117"/>
      <c r="AM12" s="118">
        <v>0.63</v>
      </c>
      <c r="AN12" s="119"/>
      <c r="AP12" s="144" t="s">
        <v>331</v>
      </c>
      <c r="AQ12" s="143" t="s">
        <v>332</v>
      </c>
      <c r="AR12" s="145">
        <v>784733.74</v>
      </c>
      <c r="AS12" s="145">
        <v>784733.74</v>
      </c>
    </row>
    <row r="13" spans="1:46">
      <c r="A13" s="24" t="s">
        <v>9</v>
      </c>
      <c r="B13" s="25" t="s">
        <v>10</v>
      </c>
      <c r="C13" s="25" t="s">
        <v>11</v>
      </c>
      <c r="D13" s="25" t="s">
        <v>12</v>
      </c>
      <c r="E13" s="4"/>
      <c r="F13" s="4"/>
      <c r="H13" s="28" t="s">
        <v>58</v>
      </c>
      <c r="I13" s="53">
        <v>10873.12</v>
      </c>
      <c r="J13" s="33">
        <v>10873.12</v>
      </c>
      <c r="K13" s="33">
        <v>0</v>
      </c>
      <c r="L13" s="33">
        <v>0</v>
      </c>
      <c r="N13" s="60"/>
      <c r="O13" s="61"/>
      <c r="P13" s="62"/>
      <c r="Q13" s="4"/>
      <c r="R13" s="4"/>
      <c r="T13" s="28" t="s">
        <v>136</v>
      </c>
      <c r="U13" s="89">
        <v>-2680</v>
      </c>
      <c r="V13" s="89"/>
      <c r="W13" s="89"/>
      <c r="Y13" s="28" t="s">
        <v>176</v>
      </c>
      <c r="Z13" s="33">
        <v>75861.55</v>
      </c>
      <c r="AA13" s="33">
        <v>0.28149999999999997</v>
      </c>
      <c r="AB13" s="33"/>
      <c r="AD13" s="42" t="s">
        <v>233</v>
      </c>
      <c r="AE13" s="83">
        <v>367864.22</v>
      </c>
      <c r="AF13" s="83">
        <v>367864.22</v>
      </c>
      <c r="AG13" s="83">
        <v>0</v>
      </c>
      <c r="AH13" s="83"/>
      <c r="AI13" s="93"/>
      <c r="AK13" s="120" t="s">
        <v>285</v>
      </c>
      <c r="AL13" s="121"/>
      <c r="AM13" s="118">
        <v>0</v>
      </c>
      <c r="AN13" s="119"/>
      <c r="AP13" s="140"/>
      <c r="AQ13" s="141"/>
      <c r="AR13" s="142"/>
      <c r="AS13" s="142"/>
      <c r="AT13" s="3"/>
    </row>
    <row r="14" spans="1:46">
      <c r="A14" s="26" t="s">
        <v>13</v>
      </c>
      <c r="B14" s="27"/>
      <c r="C14" s="27">
        <v>0</v>
      </c>
      <c r="D14" s="27">
        <v>0</v>
      </c>
      <c r="E14" s="4"/>
      <c r="F14" s="4"/>
      <c r="H14" s="28" t="s">
        <v>59</v>
      </c>
      <c r="I14" s="53">
        <v>28693.3</v>
      </c>
      <c r="J14" s="33">
        <v>630213.97</v>
      </c>
      <c r="K14" s="33">
        <v>601520.67000000004</v>
      </c>
      <c r="L14" s="33">
        <v>0</v>
      </c>
      <c r="N14" s="63"/>
      <c r="O14" s="64"/>
      <c r="P14" s="65"/>
      <c r="Q14" s="4"/>
      <c r="R14" s="4"/>
      <c r="T14" s="28" t="s">
        <v>137</v>
      </c>
      <c r="U14" s="89">
        <v>-2680</v>
      </c>
      <c r="V14" s="89"/>
      <c r="W14" s="89"/>
      <c r="Y14" s="28" t="s">
        <v>177</v>
      </c>
      <c r="Z14" s="33">
        <v>1216.05</v>
      </c>
      <c r="AA14" s="33">
        <v>4.4999999999999997E-3</v>
      </c>
      <c r="AB14" s="33"/>
      <c r="AD14" s="45" t="s">
        <v>234</v>
      </c>
      <c r="AE14" s="94">
        <v>-57987976.719999999</v>
      </c>
      <c r="AF14" s="94">
        <v>-83963577.040000007</v>
      </c>
      <c r="AG14" s="94">
        <v>-25975600.32</v>
      </c>
      <c r="AH14" s="94"/>
      <c r="AI14" s="95"/>
      <c r="AK14" s="113"/>
      <c r="AL14" s="113"/>
      <c r="AM14" s="15"/>
      <c r="AN14" s="111"/>
      <c r="AP14" s="140"/>
      <c r="AQ14" s="141"/>
      <c r="AR14" s="142"/>
      <c r="AS14" s="142"/>
      <c r="AT14" s="3"/>
    </row>
    <row r="15" spans="1:46">
      <c r="A15" s="28"/>
      <c r="B15" s="29"/>
      <c r="C15" s="29">
        <v>0</v>
      </c>
      <c r="D15" s="29">
        <v>0</v>
      </c>
      <c r="E15" s="4"/>
      <c r="F15" s="4"/>
      <c r="H15" s="28" t="s">
        <v>60</v>
      </c>
      <c r="I15" s="53">
        <v>23610</v>
      </c>
      <c r="J15" s="33">
        <v>23610</v>
      </c>
      <c r="K15" s="33">
        <v>0</v>
      </c>
      <c r="L15" s="33">
        <v>0</v>
      </c>
      <c r="N15" s="66" t="s">
        <v>8</v>
      </c>
      <c r="O15" s="67"/>
      <c r="P15" s="67"/>
      <c r="Q15" s="4"/>
      <c r="R15" s="4"/>
      <c r="T15" s="28" t="s">
        <v>138</v>
      </c>
      <c r="U15" s="89">
        <v>-88500</v>
      </c>
      <c r="V15" s="89"/>
      <c r="W15" s="89"/>
      <c r="Y15" s="28" t="s">
        <v>178</v>
      </c>
      <c r="Z15" s="33">
        <v>66740.399999999994</v>
      </c>
      <c r="AA15" s="33">
        <v>0.2477</v>
      </c>
      <c r="AB15" s="33"/>
      <c r="AD15" s="96"/>
      <c r="AE15" s="96"/>
      <c r="AF15" s="96"/>
      <c r="AG15" s="96"/>
      <c r="AH15" s="96"/>
      <c r="AI15" s="4"/>
      <c r="AK15" s="114" t="s">
        <v>286</v>
      </c>
      <c r="AL15" s="114"/>
      <c r="AM15" s="115"/>
      <c r="AN15" s="122">
        <f>SUM(AM15:AM19)</f>
        <v>28130093.809999999</v>
      </c>
      <c r="AP15" s="140"/>
      <c r="AQ15" s="141"/>
      <c r="AR15" s="142"/>
      <c r="AS15" s="142"/>
      <c r="AT15" s="3"/>
    </row>
    <row r="16" spans="1:46">
      <c r="A16" s="28" t="s">
        <v>14</v>
      </c>
      <c r="B16" s="29"/>
      <c r="C16" s="29">
        <v>0</v>
      </c>
      <c r="D16" s="29">
        <v>0</v>
      </c>
      <c r="E16" s="4"/>
      <c r="F16" s="4"/>
      <c r="H16" s="28" t="s">
        <v>61</v>
      </c>
      <c r="I16" s="53">
        <v>0</v>
      </c>
      <c r="J16" s="33">
        <v>926717</v>
      </c>
      <c r="K16" s="33">
        <v>926717</v>
      </c>
      <c r="L16" s="33">
        <v>0</v>
      </c>
      <c r="N16" s="54"/>
      <c r="O16" s="68"/>
      <c r="P16" s="68"/>
      <c r="Q16" s="4"/>
      <c r="R16" s="4"/>
      <c r="T16" s="28" t="s">
        <v>139</v>
      </c>
      <c r="U16" s="89">
        <v>-119967.85</v>
      </c>
      <c r="V16" s="89"/>
      <c r="W16" s="89"/>
      <c r="Y16" s="28" t="s">
        <v>179</v>
      </c>
      <c r="Z16" s="33">
        <v>103378.1</v>
      </c>
      <c r="AA16" s="33">
        <v>0.3836</v>
      </c>
      <c r="AB16" s="33"/>
      <c r="AD16" s="86" t="s">
        <v>235</v>
      </c>
      <c r="AE16" s="87" t="s">
        <v>44</v>
      </c>
      <c r="AF16" s="25" t="s">
        <v>45</v>
      </c>
      <c r="AG16" s="25" t="s">
        <v>222</v>
      </c>
      <c r="AH16" s="97" t="s">
        <v>117</v>
      </c>
      <c r="AI16" s="4"/>
      <c r="AK16" s="117" t="s">
        <v>287</v>
      </c>
      <c r="AL16" s="117"/>
      <c r="AM16" s="118">
        <v>0</v>
      </c>
      <c r="AN16" s="119"/>
      <c r="AP16" s="140"/>
      <c r="AQ16" s="141"/>
      <c r="AR16" s="142"/>
      <c r="AS16" s="142"/>
      <c r="AT16" s="3"/>
    </row>
    <row r="17" spans="1:46">
      <c r="A17" s="28"/>
      <c r="B17" s="29"/>
      <c r="C17" s="29">
        <v>0</v>
      </c>
      <c r="D17" s="29">
        <v>0</v>
      </c>
      <c r="E17" s="4"/>
      <c r="F17" s="4"/>
      <c r="H17" s="28" t="s">
        <v>62</v>
      </c>
      <c r="I17" s="53">
        <v>355932.44</v>
      </c>
      <c r="J17" s="33">
        <v>355932.44</v>
      </c>
      <c r="K17" s="33">
        <v>0</v>
      </c>
      <c r="L17" s="33">
        <v>0</v>
      </c>
      <c r="N17" s="16" t="s">
        <v>98</v>
      </c>
      <c r="O17" s="4"/>
      <c r="P17" s="4"/>
      <c r="Q17" s="4"/>
      <c r="R17" s="4"/>
      <c r="T17" s="28" t="s">
        <v>140</v>
      </c>
      <c r="U17" s="89">
        <v>-208467.85</v>
      </c>
      <c r="V17" s="89"/>
      <c r="W17" s="89"/>
      <c r="Y17" s="28" t="s">
        <v>180</v>
      </c>
      <c r="Z17" s="33">
        <v>92124.41</v>
      </c>
      <c r="AA17" s="33">
        <v>0.34189999999999998</v>
      </c>
      <c r="AB17" s="33"/>
      <c r="AD17" s="69" t="s">
        <v>236</v>
      </c>
      <c r="AE17" s="82">
        <v>-2654760.87</v>
      </c>
      <c r="AF17" s="82">
        <v>-2454990.17</v>
      </c>
      <c r="AG17" s="82">
        <v>199770.7</v>
      </c>
      <c r="AH17" s="82">
        <v>0</v>
      </c>
      <c r="AI17" s="4"/>
      <c r="AK17" s="117" t="s">
        <v>288</v>
      </c>
      <c r="AL17" s="117"/>
      <c r="AM17" s="118">
        <v>0</v>
      </c>
      <c r="AN17" s="119"/>
      <c r="AP17" s="140"/>
      <c r="AQ17" s="141"/>
      <c r="AR17" s="142"/>
      <c r="AS17" s="142"/>
      <c r="AT17" s="3"/>
    </row>
    <row r="18" spans="1:46">
      <c r="A18" s="30" t="s">
        <v>15</v>
      </c>
      <c r="B18" s="31"/>
      <c r="C18" s="31">
        <v>0</v>
      </c>
      <c r="D18" s="31">
        <v>0</v>
      </c>
      <c r="E18" s="4"/>
      <c r="F18" s="4"/>
      <c r="H18" s="28" t="s">
        <v>63</v>
      </c>
      <c r="I18" s="53">
        <v>2422490.94</v>
      </c>
      <c r="J18" s="33">
        <v>2916377.83</v>
      </c>
      <c r="K18" s="33">
        <v>493886.89</v>
      </c>
      <c r="L18" s="33">
        <v>0</v>
      </c>
      <c r="N18" s="4"/>
      <c r="O18" s="4"/>
      <c r="P18" s="4"/>
      <c r="Q18" s="4"/>
      <c r="R18" s="4"/>
      <c r="T18" s="28" t="s">
        <v>141</v>
      </c>
      <c r="U18" s="89">
        <v>-211147.85</v>
      </c>
      <c r="V18" s="89"/>
      <c r="W18" s="89"/>
      <c r="Y18" s="28" t="s">
        <v>181</v>
      </c>
      <c r="Z18" s="33">
        <v>22963.96</v>
      </c>
      <c r="AA18" s="33">
        <v>8.5199999999999998E-2</v>
      </c>
      <c r="AB18" s="33"/>
      <c r="AD18" s="42" t="s">
        <v>237</v>
      </c>
      <c r="AE18" s="83">
        <v>0</v>
      </c>
      <c r="AF18" s="83">
        <v>807683.36</v>
      </c>
      <c r="AG18" s="83">
        <v>807683.36</v>
      </c>
      <c r="AH18" s="83">
        <v>0</v>
      </c>
      <c r="AI18" s="4"/>
      <c r="AK18" s="117" t="s">
        <v>289</v>
      </c>
      <c r="AL18" s="117"/>
      <c r="AM18" s="118">
        <v>0</v>
      </c>
      <c r="AN18" s="119"/>
      <c r="AP18" s="146" t="s">
        <v>333</v>
      </c>
      <c r="AQ18" s="147"/>
      <c r="AR18" s="147"/>
      <c r="AS18" s="147"/>
      <c r="AT18" s="147"/>
    </row>
    <row r="19" spans="1:46">
      <c r="A19" s="23"/>
      <c r="B19" s="3"/>
      <c r="C19" s="3"/>
      <c r="D19" s="3"/>
      <c r="E19" s="4"/>
      <c r="F19" s="4"/>
      <c r="H19" s="28" t="s">
        <v>64</v>
      </c>
      <c r="I19" s="53">
        <v>492348</v>
      </c>
      <c r="J19" s="33">
        <v>873298</v>
      </c>
      <c r="K19" s="33">
        <v>380950</v>
      </c>
      <c r="L19" s="33">
        <v>0</v>
      </c>
      <c r="N19" s="57" t="s">
        <v>99</v>
      </c>
      <c r="O19" s="58" t="s">
        <v>10</v>
      </c>
      <c r="P19" s="25" t="s">
        <v>24</v>
      </c>
      <c r="Q19" s="25" t="s">
        <v>25</v>
      </c>
      <c r="R19" s="25" t="s">
        <v>26</v>
      </c>
      <c r="T19" s="28" t="s">
        <v>142</v>
      </c>
      <c r="U19" s="89">
        <v>-458816.85</v>
      </c>
      <c r="V19" s="89"/>
      <c r="W19" s="89"/>
      <c r="Y19" s="28" t="s">
        <v>182</v>
      </c>
      <c r="Z19" s="33">
        <v>154</v>
      </c>
      <c r="AA19" s="33">
        <v>5.9999999999999995E-4</v>
      </c>
      <c r="AB19" s="33"/>
      <c r="AD19" s="42" t="s">
        <v>238</v>
      </c>
      <c r="AE19" s="83">
        <v>-1463317.3</v>
      </c>
      <c r="AF19" s="83">
        <v>-1415566.36</v>
      </c>
      <c r="AG19" s="83">
        <v>47750.94</v>
      </c>
      <c r="AH19" s="83">
        <v>0</v>
      </c>
      <c r="AI19" s="4"/>
      <c r="AK19" s="123" t="s">
        <v>290</v>
      </c>
      <c r="AL19" s="123"/>
      <c r="AM19" s="124">
        <v>28130093.809999999</v>
      </c>
      <c r="AN19" s="125"/>
      <c r="AP19" s="147"/>
      <c r="AQ19" s="148" t="s">
        <v>321</v>
      </c>
      <c r="AR19" s="148"/>
      <c r="AS19" s="148"/>
      <c r="AT19" s="148"/>
    </row>
    <row r="20" spans="1:46" ht="22.5">
      <c r="A20" s="21" t="s">
        <v>16</v>
      </c>
      <c r="B20" s="32"/>
      <c r="C20" s="3"/>
      <c r="D20" s="3"/>
      <c r="E20" s="4"/>
      <c r="F20" s="4"/>
      <c r="H20" s="28" t="s">
        <v>65</v>
      </c>
      <c r="I20" s="53">
        <v>1302550.76</v>
      </c>
      <c r="J20" s="33">
        <v>1302550.76</v>
      </c>
      <c r="K20" s="33">
        <v>0</v>
      </c>
      <c r="L20" s="33">
        <v>0</v>
      </c>
      <c r="N20" s="26" t="s">
        <v>100</v>
      </c>
      <c r="O20" s="52">
        <v>-385551.68</v>
      </c>
      <c r="P20" s="52">
        <v>-385551.68</v>
      </c>
      <c r="Q20" s="52"/>
      <c r="R20" s="52"/>
      <c r="T20" s="28" t="s">
        <v>143</v>
      </c>
      <c r="U20" s="89">
        <v>-12199508.390000001</v>
      </c>
      <c r="V20" s="89"/>
      <c r="W20" s="89"/>
      <c r="Y20" s="28" t="s">
        <v>183</v>
      </c>
      <c r="Z20" s="33">
        <v>1466.97</v>
      </c>
      <c r="AA20" s="33">
        <v>5.4000000000000003E-3</v>
      </c>
      <c r="AB20" s="33"/>
      <c r="AD20" s="42" t="s">
        <v>239</v>
      </c>
      <c r="AE20" s="83">
        <v>-2312332.65</v>
      </c>
      <c r="AF20" s="83">
        <v>-1811893.15</v>
      </c>
      <c r="AG20" s="83">
        <v>500439.5</v>
      </c>
      <c r="AH20" s="83">
        <v>0</v>
      </c>
      <c r="AI20" s="4"/>
      <c r="AK20" s="113"/>
      <c r="AL20" s="113"/>
      <c r="AM20" s="111"/>
      <c r="AN20" s="111"/>
      <c r="AP20" s="149" t="s">
        <v>334</v>
      </c>
      <c r="AQ20" s="149" t="s">
        <v>335</v>
      </c>
      <c r="AR20" s="150" t="s">
        <v>44</v>
      </c>
      <c r="AS20" s="150" t="s">
        <v>45</v>
      </c>
      <c r="AT20" s="150" t="s">
        <v>46</v>
      </c>
    </row>
    <row r="21" spans="1:46">
      <c r="A21" s="4"/>
      <c r="B21" s="4"/>
      <c r="C21" s="4"/>
      <c r="D21" s="4"/>
      <c r="E21" s="4"/>
      <c r="F21" s="4"/>
      <c r="H21" s="28" t="s">
        <v>66</v>
      </c>
      <c r="I21" s="53">
        <v>37100</v>
      </c>
      <c r="J21" s="33">
        <v>37100</v>
      </c>
      <c r="K21" s="33">
        <v>0</v>
      </c>
      <c r="L21" s="33">
        <v>0</v>
      </c>
      <c r="N21" s="28" t="s">
        <v>101</v>
      </c>
      <c r="O21" s="33">
        <v>-781.29</v>
      </c>
      <c r="P21" s="33">
        <v>-781.29</v>
      </c>
      <c r="Q21" s="33"/>
      <c r="R21" s="33"/>
      <c r="T21" s="28" t="s">
        <v>144</v>
      </c>
      <c r="U21" s="89">
        <v>-410994.69</v>
      </c>
      <c r="V21" s="89"/>
      <c r="W21" s="89"/>
      <c r="Y21" s="28" t="s">
        <v>184</v>
      </c>
      <c r="Z21" s="33">
        <v>4925</v>
      </c>
      <c r="AA21" s="33">
        <v>1.83E-2</v>
      </c>
      <c r="AB21" s="33"/>
      <c r="AD21" s="42" t="s">
        <v>240</v>
      </c>
      <c r="AE21" s="83">
        <v>-985654.65</v>
      </c>
      <c r="AF21" s="83">
        <v>-585047.05000000005</v>
      </c>
      <c r="AG21" s="83">
        <v>400607.6</v>
      </c>
      <c r="AH21" s="83">
        <v>0</v>
      </c>
      <c r="AI21" s="4"/>
      <c r="AK21" s="126" t="s">
        <v>291</v>
      </c>
      <c r="AL21" s="126"/>
      <c r="AM21" s="111"/>
      <c r="AN21" s="127">
        <f>+AN6+AN8-AN15</f>
        <v>29401460.490000006</v>
      </c>
      <c r="AP21" s="151" t="s">
        <v>336</v>
      </c>
      <c r="AQ21" s="152" t="s">
        <v>337</v>
      </c>
      <c r="AR21" s="153"/>
      <c r="AS21" s="150"/>
      <c r="AT21" s="150"/>
    </row>
    <row r="22" spans="1:46">
      <c r="A22" s="24" t="s">
        <v>17</v>
      </c>
      <c r="B22" s="25" t="s">
        <v>10</v>
      </c>
      <c r="C22" s="25" t="s">
        <v>18</v>
      </c>
      <c r="D22" s="25" t="s">
        <v>19</v>
      </c>
      <c r="E22" s="4"/>
      <c r="F22" s="4"/>
      <c r="H22" s="28" t="s">
        <v>67</v>
      </c>
      <c r="I22" s="53">
        <v>250999</v>
      </c>
      <c r="J22" s="33">
        <v>250999</v>
      </c>
      <c r="K22" s="33">
        <v>0</v>
      </c>
      <c r="L22" s="33">
        <v>0</v>
      </c>
      <c r="N22" s="28" t="s">
        <v>102</v>
      </c>
      <c r="O22" s="33">
        <v>-431486.44</v>
      </c>
      <c r="P22" s="33">
        <v>-431486.44</v>
      </c>
      <c r="Q22" s="33"/>
      <c r="R22" s="33"/>
      <c r="T22" s="28" t="s">
        <v>145</v>
      </c>
      <c r="U22" s="89">
        <v>-1676309.91</v>
      </c>
      <c r="V22" s="89"/>
      <c r="W22" s="89"/>
      <c r="Y22" s="28" t="s">
        <v>185</v>
      </c>
      <c r="Z22" s="33">
        <v>123540.1</v>
      </c>
      <c r="AA22" s="33">
        <v>0.45850000000000002</v>
      </c>
      <c r="AB22" s="33"/>
      <c r="AD22" s="42" t="s">
        <v>241</v>
      </c>
      <c r="AE22" s="83">
        <v>0</v>
      </c>
      <c r="AF22" s="83">
        <v>1231727.6100000001</v>
      </c>
      <c r="AG22" s="83">
        <v>1231727.6100000001</v>
      </c>
      <c r="AH22" s="83">
        <v>0</v>
      </c>
      <c r="AI22" s="4"/>
      <c r="AK22" s="99"/>
      <c r="AL22" s="99"/>
      <c r="AM22" s="99"/>
      <c r="AN22" s="99"/>
      <c r="AP22" s="151" t="s">
        <v>338</v>
      </c>
      <c r="AQ22" s="152" t="s">
        <v>339</v>
      </c>
      <c r="AR22" s="153"/>
      <c r="AS22" s="150"/>
      <c r="AT22" s="150"/>
    </row>
    <row r="23" spans="1:46">
      <c r="A23" s="28" t="s">
        <v>20</v>
      </c>
      <c r="B23" s="33">
        <v>100000</v>
      </c>
      <c r="C23" s="33">
        <v>1664762.99</v>
      </c>
      <c r="D23" s="33">
        <v>229946.19</v>
      </c>
      <c r="E23" s="34"/>
      <c r="F23" s="4"/>
      <c r="H23" s="28" t="s">
        <v>68</v>
      </c>
      <c r="I23" s="53">
        <v>12707.9</v>
      </c>
      <c r="J23" s="33">
        <v>747218.5</v>
      </c>
      <c r="K23" s="33">
        <v>734510.6</v>
      </c>
      <c r="L23" s="33">
        <v>0</v>
      </c>
      <c r="N23" s="28" t="s">
        <v>103</v>
      </c>
      <c r="O23" s="33">
        <v>-654123.68000000005</v>
      </c>
      <c r="P23" s="33">
        <v>-654123.68000000005</v>
      </c>
      <c r="Q23" s="33"/>
      <c r="R23" s="33"/>
      <c r="T23" s="28" t="s">
        <v>146</v>
      </c>
      <c r="U23" s="89">
        <v>-14286812.99</v>
      </c>
      <c r="V23" s="89"/>
      <c r="W23" s="89"/>
      <c r="Y23" s="28" t="s">
        <v>186</v>
      </c>
      <c r="Z23" s="33">
        <v>79223.5</v>
      </c>
      <c r="AA23" s="33">
        <v>0.29399999999999998</v>
      </c>
      <c r="AB23" s="33"/>
      <c r="AD23" s="42" t="s">
        <v>242</v>
      </c>
      <c r="AE23" s="83">
        <v>-461421.38</v>
      </c>
      <c r="AF23" s="83">
        <v>-461421.38</v>
      </c>
      <c r="AG23" s="83">
        <v>0</v>
      </c>
      <c r="AH23" s="83">
        <v>0</v>
      </c>
      <c r="AI23" s="4"/>
      <c r="AK23" s="100" t="s">
        <v>292</v>
      </c>
      <c r="AL23" s="101"/>
      <c r="AM23" s="101"/>
      <c r="AN23" s="102"/>
      <c r="AP23" s="151" t="s">
        <v>340</v>
      </c>
      <c r="AQ23" s="152" t="s">
        <v>341</v>
      </c>
      <c r="AR23" s="153"/>
      <c r="AS23" s="150"/>
      <c r="AT23" s="150"/>
    </row>
    <row r="24" spans="1:46">
      <c r="A24" s="28" t="s">
        <v>21</v>
      </c>
      <c r="B24" s="33">
        <v>1701.4</v>
      </c>
      <c r="C24" s="33">
        <v>0</v>
      </c>
      <c r="D24" s="33">
        <v>0</v>
      </c>
      <c r="E24" s="4"/>
      <c r="F24" s="4"/>
      <c r="H24" s="28" t="s">
        <v>69</v>
      </c>
      <c r="I24" s="53">
        <v>103419.26</v>
      </c>
      <c r="J24" s="33">
        <v>103419.26</v>
      </c>
      <c r="K24" s="33">
        <v>0</v>
      </c>
      <c r="L24" s="33">
        <v>0</v>
      </c>
      <c r="N24" s="28" t="s">
        <v>104</v>
      </c>
      <c r="O24" s="33">
        <v>0.77</v>
      </c>
      <c r="P24" s="33">
        <v>0.77</v>
      </c>
      <c r="Q24" s="33"/>
      <c r="R24" s="33"/>
      <c r="T24" s="28" t="s">
        <v>147</v>
      </c>
      <c r="U24" s="89">
        <v>-14286812.99</v>
      </c>
      <c r="V24" s="89"/>
      <c r="W24" s="89"/>
      <c r="Y24" s="28" t="s">
        <v>187</v>
      </c>
      <c r="Z24" s="33">
        <v>25914.34</v>
      </c>
      <c r="AA24" s="33">
        <v>9.6199999999999994E-2</v>
      </c>
      <c r="AB24" s="33"/>
      <c r="AD24" s="42" t="s">
        <v>243</v>
      </c>
      <c r="AE24" s="83">
        <v>-1030158.48</v>
      </c>
      <c r="AF24" s="83">
        <v>-4527267.2</v>
      </c>
      <c r="AG24" s="83">
        <v>-3497108.72</v>
      </c>
      <c r="AH24" s="83">
        <v>0</v>
      </c>
      <c r="AI24" s="4"/>
      <c r="AK24" s="103" t="s">
        <v>277</v>
      </c>
      <c r="AL24" s="104"/>
      <c r="AM24" s="104"/>
      <c r="AN24" s="105"/>
      <c r="AP24" s="154" t="s">
        <v>342</v>
      </c>
      <c r="AQ24" s="152" t="s">
        <v>343</v>
      </c>
      <c r="AR24" s="153"/>
      <c r="AS24" s="150"/>
      <c r="AT24" s="150"/>
    </row>
    <row r="25" spans="1:46">
      <c r="A25" s="28" t="s">
        <v>22</v>
      </c>
      <c r="B25" s="33">
        <v>101701.4</v>
      </c>
      <c r="C25" s="33">
        <v>1664762.99</v>
      </c>
      <c r="D25" s="33">
        <v>229946.19</v>
      </c>
      <c r="E25" s="4"/>
      <c r="F25" s="4"/>
      <c r="H25" s="28" t="s">
        <v>70</v>
      </c>
      <c r="I25" s="53">
        <v>124122.59</v>
      </c>
      <c r="J25" s="33">
        <v>142242.07</v>
      </c>
      <c r="K25" s="33">
        <v>18119.48</v>
      </c>
      <c r="L25" s="33">
        <v>0</v>
      </c>
      <c r="N25" s="28" t="s">
        <v>105</v>
      </c>
      <c r="O25" s="33">
        <v>-46705.67</v>
      </c>
      <c r="P25" s="33">
        <v>-46705.67</v>
      </c>
      <c r="Q25" s="33"/>
      <c r="R25" s="33"/>
      <c r="T25" s="28" t="s">
        <v>148</v>
      </c>
      <c r="U25" s="89">
        <v>-12086536.539999999</v>
      </c>
      <c r="V25" s="89"/>
      <c r="W25" s="89"/>
      <c r="Y25" s="28" t="s">
        <v>188</v>
      </c>
      <c r="Z25" s="33">
        <v>1927.6</v>
      </c>
      <c r="AA25" s="33">
        <v>7.1999999999999998E-3</v>
      </c>
      <c r="AB25" s="33"/>
      <c r="AD25" s="42" t="s">
        <v>244</v>
      </c>
      <c r="AE25" s="83">
        <v>-5156394.21</v>
      </c>
      <c r="AF25" s="83">
        <v>-5156394.21</v>
      </c>
      <c r="AG25" s="83">
        <v>0</v>
      </c>
      <c r="AH25" s="83">
        <v>0</v>
      </c>
      <c r="AI25" s="4"/>
      <c r="AK25" s="106" t="s">
        <v>278</v>
      </c>
      <c r="AL25" s="107"/>
      <c r="AM25" s="107"/>
      <c r="AN25" s="108"/>
      <c r="AP25" s="154" t="s">
        <v>344</v>
      </c>
      <c r="AQ25" s="152" t="s">
        <v>345</v>
      </c>
      <c r="AR25" s="153"/>
      <c r="AS25" s="150"/>
      <c r="AT25" s="150"/>
    </row>
    <row r="26" spans="1:46">
      <c r="A26" s="30"/>
      <c r="B26" s="35"/>
      <c r="C26" s="35"/>
      <c r="D26" s="35"/>
      <c r="E26" s="4"/>
      <c r="F26" s="4"/>
      <c r="H26" s="28" t="s">
        <v>71</v>
      </c>
      <c r="I26" s="53">
        <v>21516.07</v>
      </c>
      <c r="J26" s="33">
        <v>21516.07</v>
      </c>
      <c r="K26" s="33">
        <v>0</v>
      </c>
      <c r="L26" s="33">
        <v>0</v>
      </c>
      <c r="N26" s="28" t="s">
        <v>106</v>
      </c>
      <c r="O26" s="33">
        <v>-70401.05</v>
      </c>
      <c r="P26" s="33">
        <v>-70401.05</v>
      </c>
      <c r="Q26" s="33"/>
      <c r="R26" s="33"/>
      <c r="T26" s="28" t="s">
        <v>149</v>
      </c>
      <c r="U26" s="89">
        <v>-547065.37</v>
      </c>
      <c r="V26" s="89"/>
      <c r="W26" s="89"/>
      <c r="Y26" s="28" t="s">
        <v>189</v>
      </c>
      <c r="Z26" s="33">
        <v>2641.75</v>
      </c>
      <c r="AA26" s="33">
        <v>9.7999999999999997E-3</v>
      </c>
      <c r="AB26" s="33"/>
      <c r="AD26" s="42" t="s">
        <v>245</v>
      </c>
      <c r="AE26" s="83">
        <v>-320191.39</v>
      </c>
      <c r="AF26" s="83">
        <v>-320191.39</v>
      </c>
      <c r="AG26" s="83">
        <v>0</v>
      </c>
      <c r="AH26" s="83">
        <v>0</v>
      </c>
      <c r="AI26" s="4"/>
      <c r="AK26" s="109" t="s">
        <v>293</v>
      </c>
      <c r="AL26" s="110"/>
      <c r="AM26" s="111"/>
      <c r="AN26" s="112">
        <v>48242089.82</v>
      </c>
      <c r="AP26" s="154" t="s">
        <v>346</v>
      </c>
      <c r="AQ26" s="152" t="s">
        <v>347</v>
      </c>
      <c r="AR26" s="153"/>
      <c r="AS26" s="150"/>
      <c r="AT26" s="150"/>
    </row>
    <row r="27" spans="1:46">
      <c r="A27" s="4"/>
      <c r="B27" s="4"/>
      <c r="C27" s="4"/>
      <c r="D27" s="4"/>
      <c r="E27" s="4"/>
      <c r="F27" s="4"/>
      <c r="H27" s="28" t="s">
        <v>72</v>
      </c>
      <c r="I27" s="33">
        <v>1668646.4</v>
      </c>
      <c r="J27" s="33">
        <v>2027586.4</v>
      </c>
      <c r="K27" s="33">
        <v>358940</v>
      </c>
      <c r="L27" s="33">
        <v>0</v>
      </c>
      <c r="N27" s="28" t="s">
        <v>107</v>
      </c>
      <c r="O27" s="33">
        <v>-112094.42</v>
      </c>
      <c r="P27" s="33">
        <v>-112094.42</v>
      </c>
      <c r="Q27" s="33"/>
      <c r="R27" s="33"/>
      <c r="T27" s="28" t="s">
        <v>150</v>
      </c>
      <c r="U27" s="89">
        <v>-1985288.89</v>
      </c>
      <c r="V27" s="89"/>
      <c r="W27" s="89"/>
      <c r="Y27" s="28" t="s">
        <v>190</v>
      </c>
      <c r="Z27" s="33">
        <v>1119.3</v>
      </c>
      <c r="AA27" s="33">
        <v>4.1999999999999997E-3</v>
      </c>
      <c r="AB27" s="33"/>
      <c r="AD27" s="42" t="s">
        <v>246</v>
      </c>
      <c r="AE27" s="83">
        <v>-1255412.3999999999</v>
      </c>
      <c r="AF27" s="83">
        <v>-1255412.3999999999</v>
      </c>
      <c r="AG27" s="83">
        <v>0</v>
      </c>
      <c r="AH27" s="83">
        <v>0</v>
      </c>
      <c r="AI27" s="4"/>
      <c r="AK27" s="113"/>
      <c r="AL27" s="113"/>
      <c r="AM27" s="111"/>
      <c r="AN27" s="111"/>
      <c r="AP27" s="154" t="s">
        <v>348</v>
      </c>
      <c r="AQ27" s="152" t="s">
        <v>349</v>
      </c>
      <c r="AR27" s="153"/>
      <c r="AS27" s="150"/>
      <c r="AT27" s="150"/>
    </row>
    <row r="28" spans="1:46">
      <c r="A28" s="36" t="s">
        <v>8</v>
      </c>
      <c r="B28" s="4"/>
      <c r="C28" s="4"/>
      <c r="D28" s="4"/>
      <c r="E28" s="4"/>
      <c r="F28" s="4"/>
      <c r="H28" s="28" t="s">
        <v>73</v>
      </c>
      <c r="I28" s="53">
        <v>12751845.92</v>
      </c>
      <c r="J28" s="33">
        <v>16955281.309999999</v>
      </c>
      <c r="K28" s="33">
        <v>4203435.3899999997</v>
      </c>
      <c r="L28" s="33">
        <v>0</v>
      </c>
      <c r="N28" s="28" t="s">
        <v>108</v>
      </c>
      <c r="O28" s="33">
        <v>-720</v>
      </c>
      <c r="P28" s="33">
        <v>-720</v>
      </c>
      <c r="Q28" s="33"/>
      <c r="R28" s="33"/>
      <c r="T28" s="28" t="s">
        <v>151</v>
      </c>
      <c r="U28" s="89">
        <v>-25499.200000000001</v>
      </c>
      <c r="V28" s="89"/>
      <c r="W28" s="89"/>
      <c r="Y28" s="28" t="s">
        <v>191</v>
      </c>
      <c r="Z28" s="33">
        <v>5606.87</v>
      </c>
      <c r="AA28" s="33">
        <v>2.0799999999999999E-2</v>
      </c>
      <c r="AB28" s="33"/>
      <c r="AD28" s="42" t="s">
        <v>247</v>
      </c>
      <c r="AE28" s="83">
        <v>-1734597.35</v>
      </c>
      <c r="AF28" s="83">
        <v>-1734597.35</v>
      </c>
      <c r="AG28" s="83">
        <v>0</v>
      </c>
      <c r="AH28" s="83">
        <v>0</v>
      </c>
      <c r="AI28" s="4"/>
      <c r="AK28" s="128" t="s">
        <v>294</v>
      </c>
      <c r="AL28" s="128"/>
      <c r="AM28" s="115"/>
      <c r="AN28" s="129">
        <f>SUM(AM29:AM45)</f>
        <v>23210100.390000001</v>
      </c>
      <c r="AP28" s="154" t="s">
        <v>350</v>
      </c>
      <c r="AQ28" s="152" t="s">
        <v>351</v>
      </c>
      <c r="AR28" s="155"/>
      <c r="AS28" s="150"/>
      <c r="AT28" s="150"/>
    </row>
    <row r="29" spans="1:46">
      <c r="A29" s="24" t="s">
        <v>23</v>
      </c>
      <c r="B29" s="25" t="s">
        <v>10</v>
      </c>
      <c r="C29" s="25" t="s">
        <v>24</v>
      </c>
      <c r="D29" s="25" t="s">
        <v>25</v>
      </c>
      <c r="E29" s="25" t="s">
        <v>26</v>
      </c>
      <c r="F29" s="4"/>
      <c r="H29" s="28" t="s">
        <v>74</v>
      </c>
      <c r="I29" s="53">
        <v>-101923.13</v>
      </c>
      <c r="J29" s="33">
        <v>-175773.67</v>
      </c>
      <c r="K29" s="33">
        <v>-73850.539999999994</v>
      </c>
      <c r="L29" s="33">
        <v>0</v>
      </c>
      <c r="N29" s="28" t="s">
        <v>109</v>
      </c>
      <c r="O29" s="33">
        <v>-4388.99</v>
      </c>
      <c r="P29" s="33">
        <v>-4388.99</v>
      </c>
      <c r="Q29" s="33"/>
      <c r="R29" s="33"/>
      <c r="T29" s="28" t="s">
        <v>152</v>
      </c>
      <c r="U29" s="89">
        <v>-14644390</v>
      </c>
      <c r="V29" s="89"/>
      <c r="W29" s="89"/>
      <c r="Y29" s="28" t="s">
        <v>192</v>
      </c>
      <c r="Z29" s="33">
        <v>25246.400000000001</v>
      </c>
      <c r="AA29" s="33">
        <v>9.3700000000000006E-2</v>
      </c>
      <c r="AB29" s="33"/>
      <c r="AD29" s="42" t="s">
        <v>248</v>
      </c>
      <c r="AE29" s="83">
        <v>-2344041.58</v>
      </c>
      <c r="AF29" s="83">
        <v>-3348471.46</v>
      </c>
      <c r="AG29" s="83">
        <v>-1004429.88</v>
      </c>
      <c r="AH29" s="83">
        <v>0</v>
      </c>
      <c r="AI29" s="4"/>
      <c r="AK29" s="117" t="s">
        <v>295</v>
      </c>
      <c r="AL29" s="117"/>
      <c r="AM29" s="130">
        <v>438857.2</v>
      </c>
      <c r="AN29" s="131"/>
      <c r="AP29" s="154" t="s">
        <v>352</v>
      </c>
      <c r="AQ29" s="152" t="s">
        <v>353</v>
      </c>
      <c r="AR29" s="155"/>
      <c r="AS29" s="150"/>
      <c r="AT29" s="150"/>
    </row>
    <row r="30" spans="1:46">
      <c r="A30" s="28" t="s">
        <v>27</v>
      </c>
      <c r="B30" s="33"/>
      <c r="C30" s="33"/>
      <c r="D30" s="33"/>
      <c r="E30" s="33"/>
      <c r="F30" s="4"/>
      <c r="H30" s="28" t="s">
        <v>75</v>
      </c>
      <c r="I30" s="53">
        <v>-32956.74</v>
      </c>
      <c r="J30" s="33">
        <v>-43983.87</v>
      </c>
      <c r="K30" s="33">
        <v>-11027.13</v>
      </c>
      <c r="L30" s="33">
        <v>0</v>
      </c>
      <c r="N30" s="28" t="s">
        <v>110</v>
      </c>
      <c r="O30" s="33">
        <v>-0.66</v>
      </c>
      <c r="P30" s="33">
        <v>-0.66</v>
      </c>
      <c r="Q30" s="33"/>
      <c r="R30" s="33"/>
      <c r="T30" s="28" t="s">
        <v>153</v>
      </c>
      <c r="U30" s="89">
        <v>-14644390</v>
      </c>
      <c r="V30" s="89"/>
      <c r="W30" s="89"/>
      <c r="Y30" s="28" t="s">
        <v>193</v>
      </c>
      <c r="Z30" s="33">
        <v>2537</v>
      </c>
      <c r="AA30" s="33">
        <v>9.4000000000000004E-3</v>
      </c>
      <c r="AB30" s="33"/>
      <c r="AD30" s="42" t="s">
        <v>249</v>
      </c>
      <c r="AE30" s="83">
        <v>0</v>
      </c>
      <c r="AF30" s="83">
        <v>-48000</v>
      </c>
      <c r="AG30" s="83">
        <v>-48000</v>
      </c>
      <c r="AH30" s="83">
        <v>0</v>
      </c>
      <c r="AI30" s="4"/>
      <c r="AK30" s="117" t="s">
        <v>296</v>
      </c>
      <c r="AL30" s="117"/>
      <c r="AM30" s="130">
        <v>851454.22</v>
      </c>
      <c r="AN30" s="131"/>
      <c r="AP30" s="154" t="s">
        <v>354</v>
      </c>
      <c r="AQ30" s="152" t="s">
        <v>355</v>
      </c>
      <c r="AR30" s="155"/>
      <c r="AS30" s="150"/>
      <c r="AT30" s="150"/>
    </row>
    <row r="31" spans="1:46">
      <c r="A31" s="28"/>
      <c r="B31" s="33"/>
      <c r="C31" s="33"/>
      <c r="D31" s="33"/>
      <c r="E31" s="33"/>
      <c r="F31" s="4"/>
      <c r="H31" s="28" t="s">
        <v>76</v>
      </c>
      <c r="I31" s="53">
        <v>-2377295.2000000002</v>
      </c>
      <c r="J31" s="33">
        <v>-3147530.93</v>
      </c>
      <c r="K31" s="33">
        <v>-770235.73</v>
      </c>
      <c r="L31" s="33">
        <v>0</v>
      </c>
      <c r="N31" s="28" t="s">
        <v>111</v>
      </c>
      <c r="O31" s="33">
        <v>-812.95</v>
      </c>
      <c r="P31" s="33">
        <v>-812.95</v>
      </c>
      <c r="Q31" s="33"/>
      <c r="R31" s="33"/>
      <c r="T31" s="30" t="s">
        <v>154</v>
      </c>
      <c r="U31" s="90">
        <v>-28931202.989999998</v>
      </c>
      <c r="V31" s="90"/>
      <c r="W31" s="90"/>
      <c r="Y31" s="28" t="s">
        <v>194</v>
      </c>
      <c r="Z31" s="33">
        <v>2962.65</v>
      </c>
      <c r="AA31" s="33">
        <v>1.0999999999999999E-2</v>
      </c>
      <c r="AB31" s="33"/>
      <c r="AD31" s="28" t="s">
        <v>250</v>
      </c>
      <c r="AE31" s="83">
        <v>-2974290.84</v>
      </c>
      <c r="AF31" s="83">
        <v>-4069486.88</v>
      </c>
      <c r="AG31" s="83">
        <v>-1095196.04</v>
      </c>
      <c r="AH31" s="83">
        <v>0</v>
      </c>
      <c r="AI31" s="4"/>
      <c r="AK31" s="117" t="s">
        <v>297</v>
      </c>
      <c r="AL31" s="117"/>
      <c r="AM31" s="130">
        <v>1420603.89</v>
      </c>
      <c r="AN31" s="131"/>
      <c r="AP31" s="154" t="s">
        <v>356</v>
      </c>
      <c r="AQ31" s="152" t="s">
        <v>357</v>
      </c>
      <c r="AR31" s="155"/>
      <c r="AS31" s="150"/>
      <c r="AT31" s="150"/>
    </row>
    <row r="32" spans="1:46">
      <c r="A32" s="28" t="s">
        <v>28</v>
      </c>
      <c r="B32" s="33"/>
      <c r="C32" s="33"/>
      <c r="D32" s="33"/>
      <c r="E32" s="33"/>
      <c r="F32" s="4"/>
      <c r="H32" s="28" t="s">
        <v>77</v>
      </c>
      <c r="I32" s="53">
        <v>-1801.16</v>
      </c>
      <c r="J32" s="33">
        <v>-6643.16</v>
      </c>
      <c r="K32" s="33">
        <v>-4842</v>
      </c>
      <c r="L32" s="33">
        <v>0</v>
      </c>
      <c r="N32" s="28" t="s">
        <v>112</v>
      </c>
      <c r="O32" s="33">
        <v>-1453.69</v>
      </c>
      <c r="P32" s="33">
        <v>-1453.69</v>
      </c>
      <c r="Q32" s="33"/>
      <c r="R32" s="33"/>
      <c r="T32" s="68" t="s">
        <v>155</v>
      </c>
      <c r="U32" s="56">
        <v>-29390019.84</v>
      </c>
      <c r="V32" s="56"/>
      <c r="W32" s="56"/>
      <c r="Y32" s="28" t="s">
        <v>195</v>
      </c>
      <c r="Z32" s="33">
        <v>220762.18</v>
      </c>
      <c r="AA32" s="33">
        <v>0.81930000000000003</v>
      </c>
      <c r="AB32" s="33"/>
      <c r="AD32" s="30" t="s">
        <v>251</v>
      </c>
      <c r="AE32" s="94">
        <v>-20037812.23</v>
      </c>
      <c r="AF32" s="94">
        <v>-22694337.859999999</v>
      </c>
      <c r="AG32" s="94">
        <v>-2656525.63</v>
      </c>
      <c r="AH32" s="94">
        <v>0</v>
      </c>
      <c r="AI32" s="4"/>
      <c r="AK32" s="117" t="s">
        <v>298</v>
      </c>
      <c r="AL32" s="117"/>
      <c r="AM32" s="130">
        <v>380950</v>
      </c>
      <c r="AN32" s="131"/>
      <c r="AP32" s="156" t="s">
        <v>358</v>
      </c>
      <c r="AQ32" s="157" t="s">
        <v>359</v>
      </c>
      <c r="AR32" s="158"/>
      <c r="AS32" s="149"/>
      <c r="AT32" s="149"/>
    </row>
    <row r="33" spans="1:46">
      <c r="A33" s="30"/>
      <c r="B33" s="35"/>
      <c r="C33" s="35"/>
      <c r="D33" s="35"/>
      <c r="E33" s="35"/>
      <c r="F33" s="4"/>
      <c r="H33" s="28" t="s">
        <v>78</v>
      </c>
      <c r="I33" s="53">
        <v>-849.34</v>
      </c>
      <c r="J33" s="33">
        <v>-9930.2800000000007</v>
      </c>
      <c r="K33" s="33">
        <v>-9080.94</v>
      </c>
      <c r="L33" s="33">
        <v>0</v>
      </c>
      <c r="N33" s="28" t="s">
        <v>113</v>
      </c>
      <c r="O33" s="33">
        <v>-602092.05000000005</v>
      </c>
      <c r="P33" s="33">
        <v>-602092.05000000005</v>
      </c>
      <c r="Q33" s="33"/>
      <c r="R33" s="33"/>
      <c r="T33" s="4"/>
      <c r="U33" s="4"/>
      <c r="V33" s="4"/>
      <c r="W33" s="4"/>
      <c r="Y33" s="28" t="s">
        <v>196</v>
      </c>
      <c r="Z33" s="33">
        <v>18720.080000000002</v>
      </c>
      <c r="AA33" s="33">
        <v>6.9500000000000006E-2</v>
      </c>
      <c r="AB33" s="33"/>
      <c r="AD33" s="4" t="s">
        <v>252</v>
      </c>
      <c r="AE33" s="34">
        <v>-22692573.100000001</v>
      </c>
      <c r="AF33" s="34">
        <v>-25149328.030000001</v>
      </c>
      <c r="AG33" s="34">
        <v>-2456754.9300000002</v>
      </c>
      <c r="AH33" s="4">
        <v>0</v>
      </c>
      <c r="AI33" s="4"/>
      <c r="AK33" s="117" t="s">
        <v>299</v>
      </c>
      <c r="AL33" s="117"/>
      <c r="AM33" s="130"/>
      <c r="AN33" s="131"/>
      <c r="AP33" s="159" t="s">
        <v>360</v>
      </c>
      <c r="AQ33" s="159" t="s">
        <v>360</v>
      </c>
      <c r="AR33" s="150"/>
      <c r="AS33" s="150"/>
      <c r="AT33" s="150"/>
    </row>
    <row r="34" spans="1:46">
      <c r="A34" s="4"/>
      <c r="B34" s="4"/>
      <c r="C34" s="4"/>
      <c r="D34" s="4"/>
      <c r="E34" s="4"/>
      <c r="F34" s="4"/>
      <c r="H34" s="28" t="s">
        <v>79</v>
      </c>
      <c r="I34" s="53">
        <v>-1075.3699999999999</v>
      </c>
      <c r="J34" s="33">
        <v>-2162.6799999999998</v>
      </c>
      <c r="K34" s="33">
        <v>-1087.31</v>
      </c>
      <c r="L34" s="33">
        <v>0</v>
      </c>
      <c r="N34" s="28" t="s">
        <v>114</v>
      </c>
      <c r="O34" s="33">
        <v>-5289311.21</v>
      </c>
      <c r="P34" s="33">
        <v>-5289311.21</v>
      </c>
      <c r="Q34" s="33"/>
      <c r="R34" s="33"/>
      <c r="T34" s="86" t="s">
        <v>156</v>
      </c>
      <c r="U34" s="87" t="s">
        <v>10</v>
      </c>
      <c r="V34" s="25" t="s">
        <v>128</v>
      </c>
      <c r="W34" s="25" t="s">
        <v>36</v>
      </c>
      <c r="Y34" s="28" t="s">
        <v>197</v>
      </c>
      <c r="Z34" s="33">
        <v>18929.38</v>
      </c>
      <c r="AA34" s="33">
        <v>7.0199999999999999E-2</v>
      </c>
      <c r="AB34" s="33"/>
      <c r="AD34" s="16" t="s">
        <v>253</v>
      </c>
      <c r="AE34" s="4"/>
      <c r="AF34" s="4"/>
      <c r="AG34" s="4"/>
      <c r="AH34" s="4"/>
      <c r="AI34" s="4"/>
      <c r="AK34" s="117" t="s">
        <v>300</v>
      </c>
      <c r="AL34" s="117"/>
      <c r="AM34" s="130">
        <v>1119308.2</v>
      </c>
      <c r="AN34" s="131"/>
      <c r="AP34" s="147"/>
      <c r="AQ34" s="160" t="s">
        <v>361</v>
      </c>
      <c r="AR34" s="161"/>
      <c r="AS34" s="161"/>
      <c r="AT34" s="161"/>
    </row>
    <row r="35" spans="1:46">
      <c r="A35" s="21" t="s">
        <v>29</v>
      </c>
      <c r="B35" s="4"/>
      <c r="C35" s="4"/>
      <c r="D35" s="4"/>
      <c r="E35" s="4"/>
      <c r="F35" s="4"/>
      <c r="H35" s="28" t="s">
        <v>80</v>
      </c>
      <c r="I35" s="53">
        <v>-4439.42</v>
      </c>
      <c r="J35" s="33">
        <v>-31900.92</v>
      </c>
      <c r="K35" s="33">
        <v>-27461.5</v>
      </c>
      <c r="L35" s="33">
        <v>0</v>
      </c>
      <c r="N35" s="30" t="s">
        <v>115</v>
      </c>
      <c r="O35" s="35">
        <v>-7599923.0099999998</v>
      </c>
      <c r="P35" s="35">
        <v>-7599923.0099999998</v>
      </c>
      <c r="Q35" s="35"/>
      <c r="R35" s="35"/>
      <c r="T35" s="26" t="s">
        <v>157</v>
      </c>
      <c r="U35" s="52">
        <v>-11440.02</v>
      </c>
      <c r="V35" s="52"/>
      <c r="W35" s="52"/>
      <c r="Y35" s="28" t="s">
        <v>198</v>
      </c>
      <c r="Z35" s="33">
        <v>153.9</v>
      </c>
      <c r="AA35" s="33">
        <v>5.9999999999999995E-4</v>
      </c>
      <c r="AB35" s="33"/>
      <c r="AD35" s="86" t="s">
        <v>254</v>
      </c>
      <c r="AE35" s="87" t="s">
        <v>44</v>
      </c>
      <c r="AF35" s="25" t="s">
        <v>45</v>
      </c>
      <c r="AG35" s="25" t="s">
        <v>46</v>
      </c>
      <c r="AH35" s="4"/>
      <c r="AI35" s="4"/>
      <c r="AK35" s="117" t="s">
        <v>301</v>
      </c>
      <c r="AL35" s="117"/>
      <c r="AM35" s="118">
        <v>0</v>
      </c>
      <c r="AN35" s="131"/>
    </row>
    <row r="36" spans="1:46">
      <c r="A36" s="37"/>
      <c r="B36" s="4"/>
      <c r="C36" s="4"/>
      <c r="D36" s="4"/>
      <c r="E36" s="4"/>
      <c r="F36" s="4"/>
      <c r="H36" s="28" t="s">
        <v>81</v>
      </c>
      <c r="I36" s="53">
        <v>-1976420.82</v>
      </c>
      <c r="J36" s="33">
        <v>-2587119.9</v>
      </c>
      <c r="K36" s="33">
        <v>-610699.07999999996</v>
      </c>
      <c r="L36" s="33">
        <v>0</v>
      </c>
      <c r="N36" s="4"/>
      <c r="O36" s="4"/>
      <c r="P36" s="4"/>
      <c r="Q36" s="4"/>
      <c r="R36" s="4"/>
      <c r="T36" s="28" t="s">
        <v>158</v>
      </c>
      <c r="U36" s="33">
        <v>-11440.02</v>
      </c>
      <c r="V36" s="33"/>
      <c r="W36" s="33"/>
      <c r="Y36" s="28" t="s">
        <v>199</v>
      </c>
      <c r="Z36" s="33">
        <v>6600.91</v>
      </c>
      <c r="AA36" s="33">
        <v>2.4500000000000001E-2</v>
      </c>
      <c r="AB36" s="33"/>
      <c r="AD36" s="69" t="s">
        <v>255</v>
      </c>
      <c r="AE36" s="27">
        <v>999846.8</v>
      </c>
      <c r="AF36" s="27">
        <v>0</v>
      </c>
      <c r="AG36" s="27">
        <v>-999846.8</v>
      </c>
      <c r="AH36" s="4"/>
      <c r="AI36" s="4"/>
      <c r="AK36" s="117" t="s">
        <v>302</v>
      </c>
      <c r="AL36" s="117"/>
      <c r="AM36" s="118">
        <v>0</v>
      </c>
      <c r="AN36" s="131"/>
    </row>
    <row r="37" spans="1:46">
      <c r="A37" s="24" t="s">
        <v>30</v>
      </c>
      <c r="B37" s="25" t="s">
        <v>10</v>
      </c>
      <c r="C37" s="25" t="s">
        <v>31</v>
      </c>
      <c r="D37" s="4"/>
      <c r="E37" s="4"/>
      <c r="F37" s="4"/>
      <c r="H37" s="28" t="s">
        <v>82</v>
      </c>
      <c r="I37" s="53">
        <v>-133344.25</v>
      </c>
      <c r="J37" s="33">
        <v>-335795.83</v>
      </c>
      <c r="K37" s="33">
        <v>-202451.58</v>
      </c>
      <c r="L37" s="33">
        <v>0</v>
      </c>
      <c r="N37" s="57" t="s">
        <v>116</v>
      </c>
      <c r="O37" s="58" t="s">
        <v>10</v>
      </c>
      <c r="P37" s="25" t="s">
        <v>117</v>
      </c>
      <c r="Q37" s="25" t="s">
        <v>97</v>
      </c>
      <c r="R37" s="4"/>
      <c r="T37" s="28" t="s">
        <v>159</v>
      </c>
      <c r="U37" s="33">
        <v>-0.63</v>
      </c>
      <c r="V37" s="33"/>
      <c r="W37" s="33"/>
      <c r="Y37" s="28" t="s">
        <v>200</v>
      </c>
      <c r="Z37" s="33">
        <v>7201.51</v>
      </c>
      <c r="AA37" s="33">
        <v>2.6700000000000002E-2</v>
      </c>
      <c r="AB37" s="33"/>
      <c r="AD37" s="42" t="s">
        <v>256</v>
      </c>
      <c r="AE37" s="29">
        <v>15084509.4</v>
      </c>
      <c r="AF37" s="29">
        <v>3775967.88</v>
      </c>
      <c r="AG37" s="29">
        <v>-11308541.52</v>
      </c>
      <c r="AH37" s="4"/>
      <c r="AI37" s="4"/>
      <c r="AK37" s="117" t="s">
        <v>303</v>
      </c>
      <c r="AL37" s="117"/>
      <c r="AM37" s="118">
        <v>0</v>
      </c>
      <c r="AN37" s="131"/>
    </row>
    <row r="38" spans="1:46">
      <c r="A38" s="26" t="s">
        <v>32</v>
      </c>
      <c r="B38" s="27"/>
      <c r="C38" s="27">
        <v>0</v>
      </c>
      <c r="D38" s="4"/>
      <c r="E38" s="4"/>
      <c r="F38" s="4"/>
      <c r="H38" s="28" t="s">
        <v>83</v>
      </c>
      <c r="I38" s="53">
        <v>-11130</v>
      </c>
      <c r="J38" s="33">
        <v>-14840</v>
      </c>
      <c r="K38" s="33">
        <v>-3710</v>
      </c>
      <c r="L38" s="33">
        <v>0</v>
      </c>
      <c r="N38" s="69" t="s">
        <v>118</v>
      </c>
      <c r="O38" s="70"/>
      <c r="P38" s="71"/>
      <c r="Q38" s="72"/>
      <c r="R38" s="4"/>
      <c r="T38" s="28" t="s">
        <v>160</v>
      </c>
      <c r="U38" s="33">
        <v>-0.63</v>
      </c>
      <c r="V38" s="33"/>
      <c r="W38" s="33"/>
      <c r="Y38" s="28" t="s">
        <v>201</v>
      </c>
      <c r="Z38" s="33">
        <v>1000</v>
      </c>
      <c r="AA38" s="33">
        <v>3.7000000000000002E-3</v>
      </c>
      <c r="AB38" s="33"/>
      <c r="AD38" s="42" t="s">
        <v>257</v>
      </c>
      <c r="AE38" s="29">
        <v>15356154.51</v>
      </c>
      <c r="AF38" s="29">
        <v>19139446.57</v>
      </c>
      <c r="AG38" s="29">
        <v>3783292.06</v>
      </c>
      <c r="AH38" s="4"/>
      <c r="AI38" s="4"/>
      <c r="AK38" s="117" t="s">
        <v>304</v>
      </c>
      <c r="AL38" s="117"/>
      <c r="AM38" s="130">
        <v>18998926.879999999</v>
      </c>
      <c r="AN38" s="131"/>
    </row>
    <row r="39" spans="1:46">
      <c r="A39" s="38" t="s">
        <v>8</v>
      </c>
      <c r="B39" s="29"/>
      <c r="C39" s="29">
        <v>0</v>
      </c>
      <c r="D39" s="4"/>
      <c r="E39" s="4"/>
      <c r="F39" s="4"/>
      <c r="H39" s="28" t="s">
        <v>84</v>
      </c>
      <c r="I39" s="53">
        <v>-5183.5200000000004</v>
      </c>
      <c r="J39" s="33">
        <v>-26519.25</v>
      </c>
      <c r="K39" s="33">
        <v>-21335.73</v>
      </c>
      <c r="L39" s="33">
        <v>0</v>
      </c>
      <c r="N39" s="73" t="s">
        <v>8</v>
      </c>
      <c r="O39" s="74"/>
      <c r="P39" s="75"/>
      <c r="Q39" s="76"/>
      <c r="R39" s="4"/>
      <c r="T39" s="30" t="s">
        <v>161</v>
      </c>
      <c r="U39" s="35">
        <v>-11440.65</v>
      </c>
      <c r="V39" s="35"/>
      <c r="W39" s="35"/>
      <c r="Y39" s="28" t="s">
        <v>202</v>
      </c>
      <c r="Z39" s="33">
        <v>35462.39</v>
      </c>
      <c r="AA39" s="33">
        <v>0.13159999999999999</v>
      </c>
      <c r="AB39" s="33"/>
      <c r="AD39" s="42" t="s">
        <v>258</v>
      </c>
      <c r="AE39" s="29">
        <v>350553.86</v>
      </c>
      <c r="AF39" s="29">
        <v>1297187.96</v>
      </c>
      <c r="AG39" s="29">
        <v>946634.1</v>
      </c>
      <c r="AH39" s="4"/>
      <c r="AI39" s="4"/>
      <c r="AK39" s="117" t="s">
        <v>305</v>
      </c>
      <c r="AL39" s="117"/>
      <c r="AM39" s="118">
        <v>0</v>
      </c>
      <c r="AN39" s="131"/>
    </row>
    <row r="40" spans="1:46">
      <c r="A40" s="28" t="s">
        <v>33</v>
      </c>
      <c r="B40" s="29"/>
      <c r="C40" s="29"/>
      <c r="D40" s="4"/>
      <c r="E40" s="4"/>
      <c r="F40" s="4"/>
      <c r="H40" s="28" t="s">
        <v>85</v>
      </c>
      <c r="I40" s="53">
        <v>-14506.47</v>
      </c>
      <c r="J40" s="33">
        <v>-19487.23</v>
      </c>
      <c r="K40" s="33">
        <v>-4980.76</v>
      </c>
      <c r="L40" s="33">
        <v>0</v>
      </c>
      <c r="N40" s="77"/>
      <c r="O40" s="78"/>
      <c r="P40" s="79"/>
      <c r="Q40" s="80"/>
      <c r="R40" s="4"/>
      <c r="Y40" s="28" t="s">
        <v>203</v>
      </c>
      <c r="Z40" s="33">
        <v>8161.77</v>
      </c>
      <c r="AA40" s="33">
        <v>3.0300000000000001E-2</v>
      </c>
      <c r="AB40" s="33"/>
      <c r="AD40" s="42" t="s">
        <v>259</v>
      </c>
      <c r="AE40" s="29">
        <v>1231273.82</v>
      </c>
      <c r="AF40" s="29">
        <v>2213182.62</v>
      </c>
      <c r="AG40" s="29">
        <v>981908.8</v>
      </c>
      <c r="AH40" s="4"/>
      <c r="AI40" s="4"/>
      <c r="AK40" s="117" t="s">
        <v>306</v>
      </c>
      <c r="AL40" s="117"/>
      <c r="AM40" s="118">
        <v>0</v>
      </c>
      <c r="AN40" s="131"/>
    </row>
    <row r="41" spans="1:46">
      <c r="A41" s="30"/>
      <c r="B41" s="31"/>
      <c r="C41" s="31">
        <v>0</v>
      </c>
      <c r="D41" s="4"/>
      <c r="E41" s="4"/>
      <c r="F41" s="4"/>
      <c r="H41" s="28" t="s">
        <v>86</v>
      </c>
      <c r="I41" s="53">
        <v>-394028.88</v>
      </c>
      <c r="J41" s="33">
        <v>-566875.80000000005</v>
      </c>
      <c r="K41" s="33">
        <v>-172846.92</v>
      </c>
      <c r="L41" s="33">
        <v>0</v>
      </c>
      <c r="N41" s="4"/>
      <c r="O41" s="4"/>
      <c r="P41" s="4"/>
      <c r="Q41" s="4"/>
      <c r="R41" s="4"/>
      <c r="Y41" s="28" t="s">
        <v>204</v>
      </c>
      <c r="Z41" s="33">
        <v>144406.32</v>
      </c>
      <c r="AA41" s="33">
        <v>0.53590000000000004</v>
      </c>
      <c r="AB41" s="33"/>
      <c r="AD41" s="42" t="s">
        <v>260</v>
      </c>
      <c r="AE41" s="29">
        <v>0</v>
      </c>
      <c r="AF41" s="29">
        <v>962.83</v>
      </c>
      <c r="AG41" s="29">
        <v>962.83</v>
      </c>
      <c r="AH41" s="4"/>
      <c r="AI41" s="4"/>
      <c r="AK41" s="117" t="s">
        <v>307</v>
      </c>
      <c r="AL41" s="117"/>
      <c r="AM41" s="118">
        <v>0</v>
      </c>
      <c r="AN41" s="131"/>
    </row>
    <row r="42" spans="1:46" ht="22.5">
      <c r="A42" s="4"/>
      <c r="B42" s="4"/>
      <c r="C42" s="4"/>
      <c r="D42" s="4"/>
      <c r="E42" s="4"/>
      <c r="F42" s="4"/>
      <c r="H42" s="30" t="s">
        <v>87</v>
      </c>
      <c r="I42" s="35">
        <v>-5054954.3</v>
      </c>
      <c r="J42" s="35">
        <v>-6968563.5199999996</v>
      </c>
      <c r="K42" s="35">
        <v>-1913609.22</v>
      </c>
      <c r="L42" s="35">
        <v>0</v>
      </c>
      <c r="N42" s="57" t="s">
        <v>119</v>
      </c>
      <c r="O42" s="58" t="s">
        <v>10</v>
      </c>
      <c r="P42" s="25" t="s">
        <v>117</v>
      </c>
      <c r="Q42" s="25" t="s">
        <v>97</v>
      </c>
      <c r="R42" s="4"/>
      <c r="Y42" s="28" t="s">
        <v>205</v>
      </c>
      <c r="Z42" s="33">
        <v>365</v>
      </c>
      <c r="AA42" s="33">
        <v>1.4E-3</v>
      </c>
      <c r="AB42" s="33"/>
      <c r="AD42" s="42" t="s">
        <v>261</v>
      </c>
      <c r="AE42" s="29">
        <v>0</v>
      </c>
      <c r="AF42" s="29">
        <v>1678201.13</v>
      </c>
      <c r="AG42" s="29">
        <v>1678201.13</v>
      </c>
      <c r="AH42" s="4"/>
      <c r="AI42" s="4"/>
      <c r="AK42" s="117" t="s">
        <v>308</v>
      </c>
      <c r="AL42" s="117"/>
      <c r="AM42" s="118">
        <v>0</v>
      </c>
      <c r="AN42" s="131"/>
    </row>
    <row r="43" spans="1:46">
      <c r="A43" s="21" t="s">
        <v>34</v>
      </c>
      <c r="B43" s="4"/>
      <c r="C43" s="4"/>
      <c r="D43" s="4"/>
      <c r="E43" s="4"/>
      <c r="F43" s="4"/>
      <c r="H43" s="54" t="s">
        <v>88</v>
      </c>
      <c r="I43" s="55">
        <v>59882770.270000003</v>
      </c>
      <c r="J43" s="55">
        <v>81171523.319999993</v>
      </c>
      <c r="K43" s="55">
        <v>21288753.050000001</v>
      </c>
      <c r="L43" s="56">
        <v>0</v>
      </c>
      <c r="N43" s="69" t="s">
        <v>120</v>
      </c>
      <c r="O43" s="70"/>
      <c r="P43" s="71"/>
      <c r="Q43" s="72"/>
      <c r="R43" s="4"/>
      <c r="Y43" s="28" t="s">
        <v>206</v>
      </c>
      <c r="Z43" s="33">
        <v>525461</v>
      </c>
      <c r="AA43" s="33">
        <v>1.95</v>
      </c>
      <c r="AB43" s="33"/>
      <c r="AD43" s="28" t="s">
        <v>262</v>
      </c>
      <c r="AE43" s="29">
        <v>0</v>
      </c>
      <c r="AF43" s="29">
        <v>735587.33</v>
      </c>
      <c r="AG43" s="29">
        <v>735587.33</v>
      </c>
      <c r="AH43" s="4"/>
      <c r="AI43" s="4"/>
      <c r="AK43" s="117" t="s">
        <v>309</v>
      </c>
      <c r="AL43" s="117"/>
      <c r="AM43" s="118">
        <v>0</v>
      </c>
      <c r="AN43" s="131"/>
    </row>
    <row r="44" spans="1:46" ht="22.5">
      <c r="A44" s="24" t="s">
        <v>35</v>
      </c>
      <c r="B44" s="25" t="s">
        <v>10</v>
      </c>
      <c r="C44" s="25" t="s">
        <v>11</v>
      </c>
      <c r="D44" s="25" t="s">
        <v>36</v>
      </c>
      <c r="E44" s="41" t="s">
        <v>37</v>
      </c>
      <c r="F44" s="25" t="s">
        <v>38</v>
      </c>
      <c r="N44" s="73" t="s">
        <v>8</v>
      </c>
      <c r="O44" s="74"/>
      <c r="P44" s="75"/>
      <c r="Q44" s="76"/>
      <c r="R44" s="4"/>
      <c r="Y44" s="28" t="s">
        <v>207</v>
      </c>
      <c r="Z44" s="33">
        <v>72673</v>
      </c>
      <c r="AA44" s="33">
        <v>0.2697</v>
      </c>
      <c r="AB44" s="33"/>
      <c r="AD44" s="28" t="s">
        <v>263</v>
      </c>
      <c r="AE44" s="29">
        <v>0</v>
      </c>
      <c r="AF44" s="29">
        <v>1485929.51</v>
      </c>
      <c r="AG44" s="29">
        <v>1485929.51</v>
      </c>
      <c r="AH44" s="4"/>
      <c r="AI44" s="4"/>
      <c r="AK44" s="117" t="s">
        <v>310</v>
      </c>
      <c r="AL44" s="117"/>
      <c r="AM44" s="118">
        <v>0</v>
      </c>
      <c r="AN44" s="131"/>
    </row>
    <row r="45" spans="1:46">
      <c r="A45" s="42" t="s">
        <v>39</v>
      </c>
      <c r="B45" s="40"/>
      <c r="C45" s="40">
        <v>0</v>
      </c>
      <c r="D45" s="40">
        <v>0</v>
      </c>
      <c r="E45" s="40">
        <v>0</v>
      </c>
      <c r="F45" s="43">
        <v>0</v>
      </c>
      <c r="N45" s="77"/>
      <c r="O45" s="78"/>
      <c r="P45" s="79"/>
      <c r="Q45" s="80"/>
      <c r="R45" s="4"/>
      <c r="Y45" s="28" t="s">
        <v>208</v>
      </c>
      <c r="Z45" s="33">
        <v>391514.49</v>
      </c>
      <c r="AA45" s="33">
        <v>1.4529000000000001</v>
      </c>
      <c r="AB45" s="33"/>
      <c r="AD45" s="28" t="s">
        <v>264</v>
      </c>
      <c r="AE45" s="29">
        <v>0</v>
      </c>
      <c r="AF45" s="29">
        <v>735586.29</v>
      </c>
      <c r="AG45" s="29">
        <v>735586.29</v>
      </c>
      <c r="AH45" s="4"/>
      <c r="AI45" s="4"/>
      <c r="AK45" s="132" t="s">
        <v>311</v>
      </c>
      <c r="AL45" s="133"/>
      <c r="AM45" s="118">
        <v>0</v>
      </c>
      <c r="AN45" s="131"/>
    </row>
    <row r="46" spans="1:46">
      <c r="A46" s="44" t="s">
        <v>8</v>
      </c>
      <c r="B46" s="40"/>
      <c r="C46" s="40">
        <v>0</v>
      </c>
      <c r="D46" s="40">
        <v>0</v>
      </c>
      <c r="E46" s="40">
        <v>0</v>
      </c>
      <c r="F46" s="43">
        <v>0</v>
      </c>
      <c r="N46" s="4"/>
      <c r="O46" s="4"/>
      <c r="P46" s="4"/>
      <c r="Q46" s="4"/>
      <c r="R46" s="4"/>
      <c r="Y46" s="28" t="s">
        <v>209</v>
      </c>
      <c r="Z46" s="33">
        <v>33659</v>
      </c>
      <c r="AA46" s="33">
        <v>0.1249</v>
      </c>
      <c r="AB46" s="33"/>
      <c r="AD46" s="28" t="s">
        <v>265</v>
      </c>
      <c r="AE46" s="29">
        <v>0</v>
      </c>
      <c r="AF46" s="29">
        <v>2089316</v>
      </c>
      <c r="AG46" s="29">
        <v>2089316</v>
      </c>
      <c r="AH46" s="4"/>
      <c r="AI46" s="4"/>
      <c r="AK46" s="113"/>
      <c r="AL46" s="113"/>
      <c r="AM46" s="111"/>
      <c r="AN46" s="111"/>
    </row>
    <row r="47" spans="1:46">
      <c r="A47" s="45"/>
      <c r="B47" s="46"/>
      <c r="C47" s="46">
        <v>0</v>
      </c>
      <c r="D47" s="46">
        <v>0</v>
      </c>
      <c r="E47" s="46">
        <v>0</v>
      </c>
      <c r="F47" s="47">
        <v>0</v>
      </c>
      <c r="N47" s="57" t="s">
        <v>121</v>
      </c>
      <c r="O47" s="58" t="s">
        <v>10</v>
      </c>
      <c r="P47" s="25" t="s">
        <v>117</v>
      </c>
      <c r="Q47" s="25" t="s">
        <v>97</v>
      </c>
      <c r="R47" s="4"/>
      <c r="Y47" s="28" t="s">
        <v>210</v>
      </c>
      <c r="Z47" s="33">
        <v>1955</v>
      </c>
      <c r="AA47" s="33">
        <v>7.3000000000000001E-3</v>
      </c>
      <c r="AB47" s="33"/>
      <c r="AD47" s="28" t="s">
        <v>266</v>
      </c>
      <c r="AE47" s="29">
        <v>0</v>
      </c>
      <c r="AF47" s="29">
        <v>2089316</v>
      </c>
      <c r="AG47" s="29">
        <v>2089316</v>
      </c>
      <c r="AH47" s="4"/>
      <c r="AI47" s="4"/>
      <c r="AK47" s="128" t="s">
        <v>312</v>
      </c>
      <c r="AL47" s="128"/>
      <c r="AM47" s="115"/>
      <c r="AN47" s="134">
        <f>SUM(AM47:AM54)</f>
        <v>1914480.8900000001</v>
      </c>
    </row>
    <row r="48" spans="1:46">
      <c r="A48" s="39"/>
      <c r="B48" s="48"/>
      <c r="C48" s="48"/>
      <c r="D48" s="48"/>
      <c r="E48" s="48"/>
      <c r="F48" s="48"/>
      <c r="N48" s="69" t="s">
        <v>122</v>
      </c>
      <c r="O48" s="70"/>
      <c r="P48" s="71"/>
      <c r="Q48" s="72"/>
      <c r="R48" s="4"/>
      <c r="Y48" s="28" t="s">
        <v>211</v>
      </c>
      <c r="Z48" s="33">
        <v>5334</v>
      </c>
      <c r="AA48" s="33">
        <v>1.9800000000000002E-2</v>
      </c>
      <c r="AB48" s="33"/>
      <c r="AD48" s="28" t="s">
        <v>267</v>
      </c>
      <c r="AE48" s="29">
        <v>33022338.390000001</v>
      </c>
      <c r="AF48" s="29">
        <v>35240684.119999997</v>
      </c>
      <c r="AG48" s="29">
        <v>2218345.73</v>
      </c>
      <c r="AH48" s="4"/>
      <c r="AI48" s="4"/>
      <c r="AK48" s="117" t="s">
        <v>313</v>
      </c>
      <c r="AL48" s="117"/>
      <c r="AM48" s="130">
        <v>1914479.77</v>
      </c>
      <c r="AN48" s="131"/>
    </row>
    <row r="49" spans="1:40">
      <c r="A49" s="24" t="s">
        <v>40</v>
      </c>
      <c r="B49" s="25" t="s">
        <v>10</v>
      </c>
      <c r="C49" s="25" t="s">
        <v>11</v>
      </c>
      <c r="D49" s="25" t="s">
        <v>41</v>
      </c>
      <c r="E49" s="48"/>
      <c r="F49" s="48"/>
      <c r="N49" s="73" t="s">
        <v>8</v>
      </c>
      <c r="O49" s="74"/>
      <c r="P49" s="75"/>
      <c r="Q49" s="76"/>
      <c r="R49" s="4"/>
      <c r="Y49" s="28" t="s">
        <v>212</v>
      </c>
      <c r="Z49" s="33">
        <v>63036</v>
      </c>
      <c r="AA49" s="33">
        <v>0.2339</v>
      </c>
      <c r="AB49" s="33"/>
      <c r="AD49" s="30" t="s">
        <v>268</v>
      </c>
      <c r="AE49" s="31">
        <v>33022338.390000001</v>
      </c>
      <c r="AF49" s="31">
        <v>35240684.119999997</v>
      </c>
      <c r="AG49" s="31">
        <v>2218345.73</v>
      </c>
      <c r="AH49" s="4"/>
      <c r="AI49" s="4"/>
      <c r="AK49" s="117" t="s">
        <v>314</v>
      </c>
      <c r="AL49" s="117"/>
      <c r="AM49" s="118">
        <v>0</v>
      </c>
      <c r="AN49" s="131"/>
    </row>
    <row r="50" spans="1:40">
      <c r="A50" s="28" t="s">
        <v>42</v>
      </c>
      <c r="B50" s="29"/>
      <c r="C50" s="29">
        <v>0</v>
      </c>
      <c r="D50" s="29">
        <v>0</v>
      </c>
      <c r="E50" s="48"/>
      <c r="F50" s="48"/>
      <c r="N50" s="77"/>
      <c r="O50" s="78"/>
      <c r="P50" s="79"/>
      <c r="Q50" s="80"/>
      <c r="R50" s="4"/>
      <c r="Y50" s="28" t="s">
        <v>213</v>
      </c>
      <c r="Z50" s="33">
        <v>49577.82</v>
      </c>
      <c r="AA50" s="33">
        <v>0.184</v>
      </c>
      <c r="AB50" s="33"/>
      <c r="AD50" s="4"/>
      <c r="AE50" s="4"/>
      <c r="AF50" s="4"/>
      <c r="AG50" s="4"/>
      <c r="AH50" s="4"/>
      <c r="AI50" s="4"/>
      <c r="AK50" s="117" t="s">
        <v>315</v>
      </c>
      <c r="AL50" s="117"/>
      <c r="AM50" s="118">
        <v>0</v>
      </c>
      <c r="AN50" s="131"/>
    </row>
    <row r="51" spans="1:40">
      <c r="A51" s="38" t="s">
        <v>8</v>
      </c>
      <c r="B51" s="29"/>
      <c r="C51" s="29">
        <v>0</v>
      </c>
      <c r="D51" s="29">
        <v>0</v>
      </c>
      <c r="E51" s="48"/>
      <c r="F51" s="48"/>
      <c r="N51" s="4"/>
      <c r="O51" s="4"/>
      <c r="P51" s="4"/>
      <c r="Q51" s="4"/>
      <c r="R51" s="4"/>
      <c r="Y51" s="28" t="s">
        <v>214</v>
      </c>
      <c r="Z51" s="33">
        <v>10940</v>
      </c>
      <c r="AA51" s="33">
        <v>4.0599999999999997E-2</v>
      </c>
      <c r="AB51" s="33"/>
      <c r="AD51" s="86" t="s">
        <v>269</v>
      </c>
      <c r="AE51" s="87" t="s">
        <v>46</v>
      </c>
      <c r="AF51" s="25" t="s">
        <v>270</v>
      </c>
      <c r="AG51" s="3"/>
      <c r="AH51" s="4"/>
      <c r="AI51" s="4"/>
      <c r="AK51" s="117" t="s">
        <v>316</v>
      </c>
      <c r="AL51" s="117"/>
      <c r="AM51" s="118">
        <v>0</v>
      </c>
      <c r="AN51" s="131"/>
    </row>
    <row r="52" spans="1:40">
      <c r="A52" s="49"/>
      <c r="B52" s="50"/>
      <c r="C52" s="50">
        <v>0</v>
      </c>
      <c r="D52" s="50">
        <v>0</v>
      </c>
      <c r="E52" s="48"/>
      <c r="F52" s="48"/>
      <c r="N52" s="57" t="s">
        <v>123</v>
      </c>
      <c r="O52" s="58" t="s">
        <v>10</v>
      </c>
      <c r="P52" s="81" t="s">
        <v>117</v>
      </c>
      <c r="Q52" s="81" t="s">
        <v>36</v>
      </c>
      <c r="R52" s="4"/>
      <c r="Y52" s="28" t="s">
        <v>215</v>
      </c>
      <c r="Z52" s="33">
        <v>76324</v>
      </c>
      <c r="AA52" s="33">
        <v>0.28320000000000001</v>
      </c>
      <c r="AB52" s="33"/>
      <c r="AD52" s="26" t="s">
        <v>271</v>
      </c>
      <c r="AE52" s="92">
        <v>18998926.879999999</v>
      </c>
      <c r="AF52" s="82"/>
      <c r="AG52" s="98"/>
      <c r="AH52" s="4"/>
      <c r="AI52" s="4"/>
      <c r="AK52" s="117" t="s">
        <v>317</v>
      </c>
      <c r="AL52" s="117"/>
      <c r="AM52" s="118">
        <v>0</v>
      </c>
      <c r="AN52" s="131"/>
    </row>
    <row r="53" spans="1:40">
      <c r="A53" s="39"/>
      <c r="B53" s="48"/>
      <c r="C53" s="48"/>
      <c r="D53" s="48"/>
      <c r="E53" s="48"/>
      <c r="F53" s="48"/>
      <c r="N53" s="69" t="s">
        <v>124</v>
      </c>
      <c r="O53" s="82"/>
      <c r="P53" s="82">
        <v>0</v>
      </c>
      <c r="Q53" s="82">
        <v>0</v>
      </c>
      <c r="R53" s="4"/>
      <c r="Y53" s="28" t="s">
        <v>216</v>
      </c>
      <c r="Z53" s="33">
        <v>33442.230000000003</v>
      </c>
      <c r="AA53" s="33">
        <v>0.1241</v>
      </c>
      <c r="AB53" s="33"/>
      <c r="AD53" s="38" t="s">
        <v>272</v>
      </c>
      <c r="AE53" s="93">
        <v>18998926.879999999</v>
      </c>
      <c r="AF53" s="83"/>
      <c r="AG53" s="98"/>
      <c r="AH53" s="4"/>
      <c r="AI53" s="4"/>
      <c r="AK53" s="117" t="s">
        <v>318</v>
      </c>
      <c r="AL53" s="117"/>
      <c r="AM53" s="118">
        <v>1.1200000000000001</v>
      </c>
      <c r="AN53" s="131"/>
    </row>
    <row r="54" spans="1:40">
      <c r="A54" s="39"/>
      <c r="B54" s="48"/>
      <c r="C54" s="48"/>
      <c r="D54" s="48"/>
      <c r="E54" s="48"/>
      <c r="F54" s="48"/>
      <c r="N54" s="38" t="s">
        <v>8</v>
      </c>
      <c r="O54" s="83"/>
      <c r="P54" s="83">
        <v>0</v>
      </c>
      <c r="Q54" s="83">
        <v>0</v>
      </c>
      <c r="R54" s="4"/>
      <c r="Y54" s="28" t="s">
        <v>217</v>
      </c>
      <c r="Z54" s="33">
        <v>412644.56</v>
      </c>
      <c r="AA54" s="33">
        <v>1.5313000000000001</v>
      </c>
      <c r="AB54" s="33"/>
      <c r="AD54" s="28" t="s">
        <v>273</v>
      </c>
      <c r="AE54" s="93">
        <v>438857.2</v>
      </c>
      <c r="AF54" s="83"/>
      <c r="AG54" s="98"/>
      <c r="AH54" s="4"/>
      <c r="AI54" s="4"/>
      <c r="AK54" s="132" t="s">
        <v>319</v>
      </c>
      <c r="AL54" s="133"/>
      <c r="AM54" s="118">
        <v>0</v>
      </c>
      <c r="AN54" s="131"/>
    </row>
    <row r="55" spans="1:40">
      <c r="N55" s="84"/>
      <c r="O55" s="85"/>
      <c r="P55" s="85">
        <v>0</v>
      </c>
      <c r="Q55" s="85">
        <v>0</v>
      </c>
      <c r="R55" s="4"/>
      <c r="Y55" s="28" t="s">
        <v>218</v>
      </c>
      <c r="Z55" s="33">
        <v>22176</v>
      </c>
      <c r="AA55" s="33">
        <v>8.2299999999999998E-2</v>
      </c>
      <c r="AB55" s="33"/>
      <c r="AD55" s="28" t="s">
        <v>274</v>
      </c>
      <c r="AE55" s="93">
        <v>851454.22</v>
      </c>
      <c r="AF55" s="83"/>
      <c r="AG55" s="98"/>
      <c r="AH55" s="4"/>
      <c r="AI55" s="4"/>
      <c r="AK55" s="113"/>
      <c r="AL55" s="113"/>
      <c r="AM55" s="111"/>
      <c r="AN55" s="111"/>
    </row>
    <row r="56" spans="1:40">
      <c r="Y56" s="28" t="s">
        <v>219</v>
      </c>
      <c r="Z56" s="33">
        <v>17582.330000000002</v>
      </c>
      <c r="AA56" s="33">
        <v>6.5199999999999994E-2</v>
      </c>
      <c r="AB56" s="33"/>
      <c r="AD56" s="28" t="s">
        <v>275</v>
      </c>
      <c r="AE56" s="93">
        <v>1420603.89</v>
      </c>
      <c r="AF56" s="83"/>
      <c r="AG56" s="98"/>
      <c r="AH56" s="4"/>
      <c r="AI56" s="4"/>
      <c r="AK56" s="135" t="s">
        <v>320</v>
      </c>
      <c r="AL56" s="4"/>
      <c r="AM56" s="4"/>
      <c r="AN56" s="127">
        <f>+AN26-AN28+AN47</f>
        <v>26946470.32</v>
      </c>
    </row>
  </sheetData>
  <mergeCells count="57">
    <mergeCell ref="AK53:AL53"/>
    <mergeCell ref="AK54:AL54"/>
    <mergeCell ref="AK55:AL55"/>
    <mergeCell ref="AP1:AT1"/>
    <mergeCell ref="AQ19:AT19"/>
    <mergeCell ref="AK47:AL47"/>
    <mergeCell ref="AK48:AL48"/>
    <mergeCell ref="AK49:AL49"/>
    <mergeCell ref="AK50:AL50"/>
    <mergeCell ref="AK51:AL51"/>
    <mergeCell ref="AK52:AL52"/>
    <mergeCell ref="AK41:AL41"/>
    <mergeCell ref="AK42:AL42"/>
    <mergeCell ref="AK43:AL43"/>
    <mergeCell ref="AK44:AL44"/>
    <mergeCell ref="AK45:AL45"/>
    <mergeCell ref="AK46:AL46"/>
    <mergeCell ref="AK35:AL35"/>
    <mergeCell ref="AK36:AL36"/>
    <mergeCell ref="AK37:AL37"/>
    <mergeCell ref="AK38:AL38"/>
    <mergeCell ref="AK39:AL39"/>
    <mergeCell ref="AK40:AL40"/>
    <mergeCell ref="AK29:AL29"/>
    <mergeCell ref="AK30:AL30"/>
    <mergeCell ref="AK31:AL31"/>
    <mergeCell ref="AK32:AL32"/>
    <mergeCell ref="AK33:AL33"/>
    <mergeCell ref="AK34:AL34"/>
    <mergeCell ref="AK23:AN23"/>
    <mergeCell ref="AK24:AN24"/>
    <mergeCell ref="AK25:AN25"/>
    <mergeCell ref="AK26:AL26"/>
    <mergeCell ref="AK27:AL27"/>
    <mergeCell ref="AK28:AL28"/>
    <mergeCell ref="AK16:AL16"/>
    <mergeCell ref="AK17:AL17"/>
    <mergeCell ref="AK18:AL18"/>
    <mergeCell ref="AK19:AL19"/>
    <mergeCell ref="AK20:AL20"/>
    <mergeCell ref="AK21:AL21"/>
    <mergeCell ref="AK10:AL10"/>
    <mergeCell ref="AK11:AL11"/>
    <mergeCell ref="AK12:AL12"/>
    <mergeCell ref="AK13:AL13"/>
    <mergeCell ref="AK14:AL14"/>
    <mergeCell ref="AK15:AL15"/>
    <mergeCell ref="AK3:AN3"/>
    <mergeCell ref="AK4:AN4"/>
    <mergeCell ref="AK5:AN5"/>
    <mergeCell ref="AK6:AL6"/>
    <mergeCell ref="AK7:AL7"/>
    <mergeCell ref="AK8:AL8"/>
    <mergeCell ref="AK9:AL9"/>
    <mergeCell ref="A1:F1"/>
    <mergeCell ref="A6:E6"/>
    <mergeCell ref="A2:F2"/>
  </mergeCells>
  <dataValidations count="4">
    <dataValidation allowBlank="1" showInputMessage="1" showErrorMessage="1" prompt="Especificar origen de dicho recurso: Federal, Estatal, Municipal, Particulares." sqref="P37 P42 P47"/>
    <dataValidation allowBlank="1" showInputMessage="1" showErrorMessage="1" prompt="Características cualitativas significativas que les impacten financieramente." sqref="P12:Q12 Q37 Q42 Q47"/>
    <dataValidation allowBlank="1" showInputMessage="1" showErrorMessage="1" prompt="Corresponde al número de la cuenta de acuerdo al Plan de Cuentas emitido por el CONAC (DOF 22/11/2010)." sqref="N12"/>
    <dataValidation allowBlank="1" showInputMessage="1" showErrorMessage="1" prompt="Saldo final del periodo que corresponde la cuenta pública presentada (mensual:  enero, febrero, marzo, etc.; trimestral: 1er, 2do, 3ro. o 4to.)." sqref="O12 O37 O42 O47"/>
  </dataValidations>
  <printOptions horizontalCentered="1"/>
  <pageMargins left="0" right="0" top="0.15748031496062992" bottom="0" header="0.31496062992125984" footer="0.31496062992125984"/>
  <pageSetup scale="56" fitToWidth="4" fitToHeight="2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Ramiro</dc:creator>
  <cp:lastModifiedBy>Ramiro</cp:lastModifiedBy>
  <cp:lastPrinted>2017-10-27T21:25:47Z</cp:lastPrinted>
  <dcterms:created xsi:type="dcterms:W3CDTF">2017-10-27T19:08:14Z</dcterms:created>
  <dcterms:modified xsi:type="dcterms:W3CDTF">2017-10-27T21:28:20Z</dcterms:modified>
</cp:coreProperties>
</file>